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45.12\総合防災部\過去フォルダ\防災管理課共有\事業共有\調査共有\★帰宅困難ライン（フォルダ整理）\201　取組事業\100　補助金\01_備蓄品補助事業\29_2022年度(R4)\02_申請案件\02_全日通霞が関ビルディング【全日通労働組合 中央本部】（千代田区）【山口】\00_事前確認\HP掲載資料_修正\"/>
    </mc:Choice>
  </mc:AlternateContent>
  <bookViews>
    <workbookView xWindow="0" yWindow="0" windowWidth="19200" windowHeight="7110" tabRatio="759"/>
  </bookViews>
  <sheets>
    <sheet name="別紙1-1" sheetId="2" r:id="rId1"/>
    <sheet name="別表(1-i)" sheetId="11" r:id="rId2"/>
    <sheet name="別表(1-ii) " sheetId="12" r:id="rId3"/>
    <sheet name="別紙1-2" sheetId="8" r:id="rId4"/>
    <sheet name="別表(2-i)" sheetId="13" r:id="rId5"/>
    <sheet name="別表(2-ii)" sheetId="14" r:id="rId6"/>
    <sheet name="別紙２" sheetId="3" r:id="rId7"/>
    <sheet name="別紙３-1" sheetId="9" r:id="rId8"/>
    <sheet name="別紙３-2" sheetId="4" r:id="rId9"/>
    <sheet name="別紙４" sheetId="5" r:id="rId10"/>
    <sheet name="別紙５" sheetId="10" r:id="rId11"/>
    <sheet name="別紙６" sheetId="19" r:id="rId12"/>
    <sheet name="別紙7-1" sheetId="17" r:id="rId13"/>
    <sheet name="別紙7-2" sheetId="18" r:id="rId14"/>
  </sheets>
  <definedNames>
    <definedName name="_xlnm.Print_Area" localSheetId="0">'別紙1-1'!$A$1:$AE$31</definedName>
    <definedName name="_xlnm.Print_Area" localSheetId="3">'別紙1-2'!$A$1:$AE$31</definedName>
    <definedName name="_xlnm.Print_Area" localSheetId="6">別紙２!$A$1:$AA$44</definedName>
    <definedName name="_xlnm.Print_Area" localSheetId="7">'別紙３-1'!$A$1:$AA$39</definedName>
    <definedName name="_xlnm.Print_Area" localSheetId="8">'別紙３-2'!$A$1:$AA$39</definedName>
    <definedName name="_xlnm.Print_Area" localSheetId="9">別紙４!$A$1:$Z$33</definedName>
    <definedName name="_xlnm.Print_Area" localSheetId="10">別紙５!$A$1:$Z$41</definedName>
    <definedName name="_xlnm.Print_Area" localSheetId="11">別紙６!$A$1:$AD$46</definedName>
    <definedName name="_xlnm.Print_Area" localSheetId="12">'別紙7-1'!$A$1:$AB$28</definedName>
    <definedName name="_xlnm.Print_Area" localSheetId="13">'別紙7-2'!$A$1:$AB$28</definedName>
    <definedName name="_xlnm.Print_Titles" localSheetId="1">'別表(1-i)'!$1:$2</definedName>
    <definedName name="_xlnm.Print_Titles" localSheetId="2">'別表(1-ii) '!$1:$2</definedName>
    <definedName name="_xlnm.Print_Titles" localSheetId="4">'別表(2-i)'!$1:$2</definedName>
    <definedName name="_xlnm.Print_Titles" localSheetId="5">'別表(2-ii)'!$1:$2</definedName>
  </definedNames>
  <calcPr calcId="162913"/>
  <customWorkbookViews>
    <customWorkbookView name="東京都 - 個人用ビュー" guid="{7DFD45F7-2107-4635-ADE4-1B0B25E31333}" mergeInterval="0" personalView="1" maximized="1" windowWidth="1362" windowHeight="478" tabRatio="627" activeSheetId="1"/>
  </customWorkbookViews>
</workbook>
</file>

<file path=xl/calcChain.xml><?xml version="1.0" encoding="utf-8"?>
<calcChain xmlns="http://schemas.openxmlformats.org/spreadsheetml/2006/main">
  <c r="K13" i="14" l="1"/>
  <c r="K15" i="13"/>
  <c r="L12" i="13"/>
  <c r="K13" i="12"/>
  <c r="K20" i="12" l="1"/>
  <c r="K28" i="11"/>
  <c r="K19" i="19" l="1"/>
  <c r="K18" i="19"/>
  <c r="K17" i="19"/>
  <c r="K16" i="19"/>
  <c r="S19" i="18" l="1"/>
  <c r="S19" i="17"/>
  <c r="S20" i="18" l="1"/>
  <c r="S21" i="18" s="1"/>
  <c r="S20" i="17"/>
  <c r="S21" i="17" s="1"/>
  <c r="D25" i="12"/>
  <c r="J25" i="12" s="1"/>
  <c r="D24" i="12"/>
  <c r="J24" i="12" s="1"/>
  <c r="D23" i="12"/>
  <c r="J23" i="12" s="1"/>
  <c r="D22" i="12"/>
  <c r="J22" i="12" s="1"/>
  <c r="K9" i="11"/>
  <c r="K10" i="11"/>
  <c r="K11" i="11"/>
  <c r="J9" i="11"/>
  <c r="J10" i="11"/>
  <c r="J11" i="11"/>
  <c r="D33" i="11"/>
  <c r="J33" i="11" s="1"/>
  <c r="D32" i="11"/>
  <c r="J32" i="11" s="1"/>
  <c r="D31" i="11"/>
  <c r="J31" i="11" s="1"/>
  <c r="D30" i="11"/>
  <c r="J30" i="11" s="1"/>
  <c r="K11" i="14" l="1"/>
  <c r="J11" i="14"/>
  <c r="K10" i="14"/>
  <c r="J10" i="14"/>
  <c r="K9" i="14"/>
  <c r="J9" i="14"/>
  <c r="K8" i="14"/>
  <c r="J8" i="14"/>
  <c r="K7" i="14"/>
  <c r="J7" i="14"/>
  <c r="K6" i="14"/>
  <c r="J6" i="14"/>
  <c r="K5" i="14"/>
  <c r="K12" i="14" s="1"/>
  <c r="J5" i="14"/>
  <c r="K11" i="13"/>
  <c r="J11" i="13"/>
  <c r="K10" i="13"/>
  <c r="J10" i="13"/>
  <c r="K9" i="13"/>
  <c r="J9" i="13"/>
  <c r="K8" i="13"/>
  <c r="J8" i="13"/>
  <c r="K7" i="13"/>
  <c r="J7" i="13"/>
  <c r="K6" i="13"/>
  <c r="J6" i="13"/>
  <c r="K5" i="13"/>
  <c r="K12" i="13" s="1"/>
  <c r="J5" i="13"/>
  <c r="J12" i="13" s="1"/>
  <c r="J15" i="13" s="1"/>
  <c r="J12" i="14" l="1"/>
  <c r="K14" i="14" s="1"/>
  <c r="J14" i="14" l="1"/>
  <c r="K11" i="12"/>
  <c r="J11" i="12"/>
  <c r="K10" i="12"/>
  <c r="J10" i="12"/>
  <c r="K9" i="12"/>
  <c r="J9" i="12"/>
  <c r="K8" i="12"/>
  <c r="J8" i="12"/>
  <c r="K7" i="12"/>
  <c r="J7" i="12"/>
  <c r="K6" i="12"/>
  <c r="J6" i="12"/>
  <c r="K5" i="12"/>
  <c r="J5" i="12"/>
  <c r="J12" i="12" s="1"/>
  <c r="K14" i="11"/>
  <c r="J14" i="11"/>
  <c r="K13" i="11"/>
  <c r="J13" i="11"/>
  <c r="K12" i="11"/>
  <c r="J12" i="11"/>
  <c r="K8" i="11"/>
  <c r="J8" i="11"/>
  <c r="K7" i="11"/>
  <c r="K19" i="11" s="1"/>
  <c r="J7" i="11"/>
  <c r="K6" i="11"/>
  <c r="J6" i="11"/>
  <c r="K5" i="11"/>
  <c r="K15" i="11" s="1"/>
  <c r="J5" i="11"/>
  <c r="J15" i="11" s="1"/>
  <c r="J18" i="11" l="1"/>
  <c r="K18" i="11" s="1"/>
  <c r="L15" i="11"/>
  <c r="J19" i="11"/>
  <c r="K12" i="12"/>
  <c r="J14" i="12"/>
  <c r="S23" i="8"/>
  <c r="S24" i="8" s="1"/>
  <c r="S25" i="8" s="1"/>
  <c r="G18" i="8" s="1"/>
  <c r="S24" i="2"/>
  <c r="J22" i="11" l="1"/>
  <c r="L19" i="11"/>
  <c r="K14" i="12"/>
  <c r="J23" i="11" l="1"/>
  <c r="K22" i="11"/>
  <c r="K23" i="11" s="1"/>
  <c r="S25" i="2"/>
  <c r="G18" i="2" l="1"/>
  <c r="J14" i="3"/>
  <c r="J13" i="3"/>
</calcChain>
</file>

<file path=xl/sharedStrings.xml><?xml version="1.0" encoding="utf-8"?>
<sst xmlns="http://schemas.openxmlformats.org/spreadsheetml/2006/main" count="463" uniqueCount="237">
  <si>
    <t>申請者</t>
    <rPh sb="0" eb="3">
      <t>シンセイシャ</t>
    </rPh>
    <phoneticPr fontId="1"/>
  </si>
  <si>
    <t>【添付資料】</t>
    <rPh sb="1" eb="3">
      <t>テンプ</t>
    </rPh>
    <rPh sb="3" eb="5">
      <t>シリョウ</t>
    </rPh>
    <phoneticPr fontId="1"/>
  </si>
  <si>
    <t>所在地</t>
    <rPh sb="0" eb="3">
      <t>ショザイチ</t>
    </rPh>
    <phoneticPr fontId="1"/>
  </si>
  <si>
    <t>事業者名</t>
    <rPh sb="0" eb="2">
      <t>ジギョウ</t>
    </rPh>
    <rPh sb="2" eb="3">
      <t>シャ</t>
    </rPh>
    <rPh sb="3" eb="4">
      <t>メイ</t>
    </rPh>
    <phoneticPr fontId="1"/>
  </si>
  <si>
    <t>施設の所在地</t>
    <rPh sb="0" eb="2">
      <t>シセツ</t>
    </rPh>
    <rPh sb="3" eb="6">
      <t>ショザイチ</t>
    </rPh>
    <phoneticPr fontId="1"/>
  </si>
  <si>
    <t>施設の名称</t>
    <rPh sb="0" eb="2">
      <t>シセツ</t>
    </rPh>
    <rPh sb="3" eb="5">
      <t>メイショウ</t>
    </rPh>
    <phoneticPr fontId="1"/>
  </si>
  <si>
    <t>帰宅困難者受入人数
(注１)</t>
    <rPh sb="0" eb="2">
      <t>キタク</t>
    </rPh>
    <rPh sb="2" eb="4">
      <t>コンナン</t>
    </rPh>
    <rPh sb="4" eb="5">
      <t>シャ</t>
    </rPh>
    <rPh sb="5" eb="7">
      <t>ウケイレ</t>
    </rPh>
    <rPh sb="7" eb="9">
      <t>ニンズウ</t>
    </rPh>
    <rPh sb="11" eb="12">
      <t>チュウ</t>
    </rPh>
    <phoneticPr fontId="1"/>
  </si>
  <si>
    <t>□</t>
    <phoneticPr fontId="1"/>
  </si>
  <si>
    <t>（注１）「帰宅困難者受入数」は、受入協定と同数、未締結の場合は予定数となります。</t>
    <rPh sb="1" eb="2">
      <t>チュウ</t>
    </rPh>
    <phoneticPr fontId="1"/>
  </si>
  <si>
    <t>（注２）現時点での予定を記入してください。</t>
    <rPh sb="1" eb="2">
      <t>チュウ</t>
    </rPh>
    <rPh sb="4" eb="7">
      <t>ゲンジテン</t>
    </rPh>
    <rPh sb="9" eb="11">
      <t>ヨテイ</t>
    </rPh>
    <rPh sb="12" eb="14">
      <t>キニュウ</t>
    </rPh>
    <phoneticPr fontId="1"/>
  </si>
  <si>
    <t>２　交付申請額</t>
    <rPh sb="2" eb="4">
      <t>コウフ</t>
    </rPh>
    <rPh sb="4" eb="6">
      <t>シンセイ</t>
    </rPh>
    <rPh sb="6" eb="7">
      <t>ガク</t>
    </rPh>
    <phoneticPr fontId="1"/>
  </si>
  <si>
    <t>円</t>
    <rPh sb="0" eb="1">
      <t>エン</t>
    </rPh>
    <phoneticPr fontId="1"/>
  </si>
  <si>
    <t>＜交付申請額の計算表＞</t>
    <rPh sb="1" eb="3">
      <t>コウフ</t>
    </rPh>
    <rPh sb="3" eb="5">
      <t>シンセイ</t>
    </rPh>
    <rPh sb="5" eb="6">
      <t>ガク</t>
    </rPh>
    <rPh sb="7" eb="9">
      <t>ケイサン</t>
    </rPh>
    <rPh sb="9" eb="10">
      <t>ヒョウ</t>
    </rPh>
    <phoneticPr fontId="1"/>
  </si>
  <si>
    <t>項目</t>
    <rPh sb="0" eb="2">
      <t>コウモク</t>
    </rPh>
    <phoneticPr fontId="1"/>
  </si>
  <si>
    <t>金額（円）</t>
    <rPh sb="0" eb="2">
      <t>キンガク</t>
    </rPh>
    <rPh sb="3" eb="4">
      <t>エン</t>
    </rPh>
    <phoneticPr fontId="1"/>
  </si>
  <si>
    <t>A</t>
    <phoneticPr fontId="1"/>
  </si>
  <si>
    <t>B</t>
    <phoneticPr fontId="1"/>
  </si>
  <si>
    <t>C</t>
    <phoneticPr fontId="1"/>
  </si>
  <si>
    <t>D</t>
    <phoneticPr fontId="1"/>
  </si>
  <si>
    <t>補助対象経費
（BまたはCのいずれか低い方）</t>
    <rPh sb="0" eb="2">
      <t>ホジョ</t>
    </rPh>
    <rPh sb="2" eb="4">
      <t>タイショウ</t>
    </rPh>
    <rPh sb="4" eb="6">
      <t>ケイヒ</t>
    </rPh>
    <rPh sb="18" eb="19">
      <t>ヒク</t>
    </rPh>
    <rPh sb="20" eb="21">
      <t>ホウ</t>
    </rPh>
    <phoneticPr fontId="1"/>
  </si>
  <si>
    <t>E</t>
    <phoneticPr fontId="1"/>
  </si>
  <si>
    <t>（別紙２）</t>
    <rPh sb="1" eb="3">
      <t>ベッシ</t>
    </rPh>
    <phoneticPr fontId="1"/>
  </si>
  <si>
    <t>交付申請に係る帰宅困難者受入協定について</t>
    <rPh sb="0" eb="2">
      <t>コウフ</t>
    </rPh>
    <phoneticPr fontId="1"/>
  </si>
  <si>
    <t>　このことについて、標記補助金の交付申請に係る交付要件証明書類とするため、下記のとおり</t>
    <rPh sb="10" eb="12">
      <t>ヒョウキ</t>
    </rPh>
    <rPh sb="16" eb="18">
      <t>コウフ</t>
    </rPh>
    <rPh sb="18" eb="20">
      <t>シンセイ</t>
    </rPh>
    <phoneticPr fontId="1"/>
  </si>
  <si>
    <t>ご確認をお願いいたします。</t>
    <rPh sb="5" eb="6">
      <t>ネガ</t>
    </rPh>
    <phoneticPr fontId="1"/>
  </si>
  <si>
    <t>記</t>
    <rPh sb="0" eb="1">
      <t>キ</t>
    </rPh>
    <phoneticPr fontId="1"/>
  </si>
  <si>
    <t>１　対象となる施設</t>
    <rPh sb="2" eb="4">
      <t>タイショウ</t>
    </rPh>
    <rPh sb="7" eb="9">
      <t>シセツ</t>
    </rPh>
    <phoneticPr fontId="1"/>
  </si>
  <si>
    <t>（１）施設の所在地</t>
    <rPh sb="3" eb="5">
      <t>シセツ</t>
    </rPh>
    <rPh sb="6" eb="9">
      <t>ショザイチ</t>
    </rPh>
    <phoneticPr fontId="1"/>
  </si>
  <si>
    <t>（２）施設の名称</t>
    <rPh sb="3" eb="5">
      <t>シセツ</t>
    </rPh>
    <rPh sb="6" eb="8">
      <t>メイショウ</t>
    </rPh>
    <phoneticPr fontId="1"/>
  </si>
  <si>
    <t>２　現在の状況</t>
    <rPh sb="2" eb="4">
      <t>ゲンザイ</t>
    </rPh>
    <rPh sb="5" eb="7">
      <t>ジョウキョウ</t>
    </rPh>
    <phoneticPr fontId="1"/>
  </si>
  <si>
    <t>３　協定書（案）の添付</t>
    <rPh sb="2" eb="5">
      <t>キョウテイショ</t>
    </rPh>
    <rPh sb="6" eb="7">
      <t>アン</t>
    </rPh>
    <rPh sb="9" eb="11">
      <t>テンプ</t>
    </rPh>
    <phoneticPr fontId="1"/>
  </si>
  <si>
    <t>別紙参照</t>
    <rPh sb="0" eb="2">
      <t>ベッシ</t>
    </rPh>
    <rPh sb="2" eb="4">
      <t>サンショウ</t>
    </rPh>
    <phoneticPr fontId="1"/>
  </si>
  <si>
    <t>４　自治体担当者確認欄</t>
    <rPh sb="2" eb="5">
      <t>ジチタイ</t>
    </rPh>
    <rPh sb="5" eb="8">
      <t>タントウシャ</t>
    </rPh>
    <rPh sb="8" eb="10">
      <t>カクニン</t>
    </rPh>
    <rPh sb="10" eb="11">
      <t>ラン</t>
    </rPh>
    <phoneticPr fontId="1"/>
  </si>
  <si>
    <t>上記の内容を確認しました。</t>
    <rPh sb="0" eb="2">
      <t>ジョウキ</t>
    </rPh>
    <rPh sb="3" eb="5">
      <t>ナイヨウ</t>
    </rPh>
    <rPh sb="6" eb="8">
      <t>カクニン</t>
    </rPh>
    <phoneticPr fontId="1"/>
  </si>
  <si>
    <t>区市町村名</t>
    <rPh sb="0" eb="1">
      <t>ク</t>
    </rPh>
    <rPh sb="1" eb="4">
      <t>シチョウソン</t>
    </rPh>
    <rPh sb="4" eb="5">
      <t>メイ</t>
    </rPh>
    <phoneticPr fontId="1"/>
  </si>
  <si>
    <t>部署名</t>
    <rPh sb="0" eb="2">
      <t>ブショ</t>
    </rPh>
    <rPh sb="2" eb="3">
      <t>メイ</t>
    </rPh>
    <phoneticPr fontId="1"/>
  </si>
  <si>
    <t>職・氏名</t>
    <rPh sb="0" eb="1">
      <t>ショク</t>
    </rPh>
    <rPh sb="2" eb="4">
      <t>シメイ</t>
    </rPh>
    <phoneticPr fontId="1"/>
  </si>
  <si>
    <t>印</t>
    <rPh sb="0" eb="1">
      <t>イン</t>
    </rPh>
    <phoneticPr fontId="1"/>
  </si>
  <si>
    <t>　東京都知事  殿</t>
    <phoneticPr fontId="1"/>
  </si>
  <si>
    <t>　上記のとおり、該当区市町村の協定担当者の確認を受けましたので、標記補助金の交付要件</t>
    <rPh sb="32" eb="34">
      <t>ヒョウキ</t>
    </rPh>
    <rPh sb="34" eb="37">
      <t>ホジョキン</t>
    </rPh>
    <phoneticPr fontId="1"/>
  </si>
  <si>
    <t>証明書類として提出します。</t>
    <phoneticPr fontId="1"/>
  </si>
  <si>
    <t>　また、実績報告時に締結した協定書の写しを提出いたします。</t>
    <rPh sb="4" eb="6">
      <t>ジッセキ</t>
    </rPh>
    <rPh sb="6" eb="8">
      <t>ホウコク</t>
    </rPh>
    <rPh sb="8" eb="9">
      <t>ジ</t>
    </rPh>
    <rPh sb="10" eb="12">
      <t>テイケツ</t>
    </rPh>
    <rPh sb="14" eb="17">
      <t>キョウテイショ</t>
    </rPh>
    <rPh sb="18" eb="19">
      <t>ウツ</t>
    </rPh>
    <rPh sb="21" eb="23">
      <t>テイシュツ</t>
    </rPh>
    <phoneticPr fontId="1"/>
  </si>
  <si>
    <t>代表者職氏名</t>
    <rPh sb="0" eb="3">
      <t>ダイヒョウシャ</t>
    </rPh>
    <rPh sb="3" eb="4">
      <t>ショク</t>
    </rPh>
    <rPh sb="4" eb="6">
      <t>シメイ</t>
    </rPh>
    <rPh sb="5" eb="6">
      <t>メイ</t>
    </rPh>
    <phoneticPr fontId="1"/>
  </si>
  <si>
    <t>交付申請に係る帰宅困難者及び従業者用備蓄品について</t>
    <rPh sb="0" eb="2">
      <t>コウフ</t>
    </rPh>
    <rPh sb="7" eb="9">
      <t>キタク</t>
    </rPh>
    <rPh sb="9" eb="11">
      <t>コンナン</t>
    </rPh>
    <rPh sb="11" eb="12">
      <t>シャ</t>
    </rPh>
    <rPh sb="12" eb="13">
      <t>オヨ</t>
    </rPh>
    <rPh sb="14" eb="18">
      <t>ジュウギョウシャヨウ</t>
    </rPh>
    <rPh sb="18" eb="20">
      <t>ビチク</t>
    </rPh>
    <rPh sb="20" eb="21">
      <t>ヒン</t>
    </rPh>
    <phoneticPr fontId="1"/>
  </si>
  <si>
    <t>１　施設の名称</t>
    <rPh sb="2" eb="4">
      <t>シセツ</t>
    </rPh>
    <rPh sb="5" eb="7">
      <t>メイショウ</t>
    </rPh>
    <phoneticPr fontId="1"/>
  </si>
  <si>
    <t>２　帰宅困難者受入人数</t>
    <rPh sb="2" eb="4">
      <t>キタク</t>
    </rPh>
    <rPh sb="4" eb="6">
      <t>コンナン</t>
    </rPh>
    <rPh sb="6" eb="7">
      <t>シャ</t>
    </rPh>
    <rPh sb="7" eb="9">
      <t>ウケイレ</t>
    </rPh>
    <rPh sb="9" eb="11">
      <t>ニンズウ</t>
    </rPh>
    <phoneticPr fontId="1"/>
  </si>
  <si>
    <t>人</t>
    <rPh sb="0" eb="1">
      <t>ニン</t>
    </rPh>
    <phoneticPr fontId="1"/>
  </si>
  <si>
    <t>従業員人数</t>
    <rPh sb="0" eb="3">
      <t>ジュウギョウイン</t>
    </rPh>
    <rPh sb="3" eb="5">
      <t>ニンズウ</t>
    </rPh>
    <phoneticPr fontId="1"/>
  </si>
  <si>
    <t>３　購入予定備蓄品</t>
    <rPh sb="2" eb="4">
      <t>コウニュウ</t>
    </rPh>
    <rPh sb="4" eb="6">
      <t>ヨテイ</t>
    </rPh>
    <phoneticPr fontId="1"/>
  </si>
  <si>
    <t>品名</t>
    <rPh sb="0" eb="2">
      <t>ヒンメイ</t>
    </rPh>
    <phoneticPr fontId="1"/>
  </si>
  <si>
    <t>購入数量</t>
    <rPh sb="0" eb="2">
      <t>コウニュウ</t>
    </rPh>
    <rPh sb="2" eb="4">
      <t>スウリョウ</t>
    </rPh>
    <phoneticPr fontId="1"/>
  </si>
  <si>
    <t>備考</t>
    <rPh sb="0" eb="2">
      <t>ビコウ</t>
    </rPh>
    <phoneticPr fontId="1"/>
  </si>
  <si>
    <t>４　契約予定日</t>
    <rPh sb="2" eb="4">
      <t>ケイヤク</t>
    </rPh>
    <rPh sb="4" eb="7">
      <t>ヨテイビ</t>
    </rPh>
    <phoneticPr fontId="1"/>
  </si>
  <si>
    <t>年</t>
    <rPh sb="0" eb="1">
      <t>ネン</t>
    </rPh>
    <phoneticPr fontId="1"/>
  </si>
  <si>
    <t>月</t>
    <rPh sb="0" eb="1">
      <t>ツキ</t>
    </rPh>
    <phoneticPr fontId="1"/>
  </si>
  <si>
    <t>日</t>
    <rPh sb="0" eb="1">
      <t>ヒ</t>
    </rPh>
    <phoneticPr fontId="1"/>
  </si>
  <si>
    <t>５　納入予定日</t>
    <rPh sb="2" eb="4">
      <t>ノウニュウ</t>
    </rPh>
    <rPh sb="4" eb="7">
      <t>ヨテイビ</t>
    </rPh>
    <phoneticPr fontId="1"/>
  </si>
  <si>
    <t>６　納入場所</t>
    <rPh sb="2" eb="4">
      <t>ノウニュウ</t>
    </rPh>
    <rPh sb="4" eb="6">
      <t>バショ</t>
    </rPh>
    <phoneticPr fontId="1"/>
  </si>
  <si>
    <t>　標記補助金の交付申請に係る帰宅困難者及び従業者用の備蓄品については、上記のとおり、購入及び</t>
    <rPh sb="1" eb="3">
      <t>ヒョウキ</t>
    </rPh>
    <rPh sb="7" eb="9">
      <t>コウフ</t>
    </rPh>
    <rPh sb="9" eb="11">
      <t>シンセイ</t>
    </rPh>
    <rPh sb="14" eb="16">
      <t>キタク</t>
    </rPh>
    <rPh sb="16" eb="18">
      <t>コンナン</t>
    </rPh>
    <rPh sb="18" eb="19">
      <t>シャ</t>
    </rPh>
    <rPh sb="19" eb="20">
      <t>オヨ</t>
    </rPh>
    <phoneticPr fontId="1"/>
  </si>
  <si>
    <t>配備を計画していることを報告し、交付要件証明書類として提出します。</t>
    <rPh sb="0" eb="2">
      <t>ハイビ</t>
    </rPh>
    <rPh sb="3" eb="5">
      <t>ケイカク</t>
    </rPh>
    <rPh sb="12" eb="14">
      <t>ホウコク</t>
    </rPh>
    <rPh sb="16" eb="18">
      <t>コウフ</t>
    </rPh>
    <rPh sb="18" eb="19">
      <t>ヨウ</t>
    </rPh>
    <rPh sb="20" eb="22">
      <t>ショウメイ</t>
    </rPh>
    <rPh sb="22" eb="24">
      <t>ショルイ</t>
    </rPh>
    <phoneticPr fontId="1"/>
  </si>
  <si>
    <t>　また、実績報告までに購入及び配備を完了します。</t>
    <rPh sb="4" eb="6">
      <t>ジッセキ</t>
    </rPh>
    <rPh sb="6" eb="8">
      <t>ホウコク</t>
    </rPh>
    <rPh sb="11" eb="13">
      <t>コウニュウ</t>
    </rPh>
    <rPh sb="13" eb="14">
      <t>オヨ</t>
    </rPh>
    <rPh sb="15" eb="17">
      <t>ハイビ</t>
    </rPh>
    <rPh sb="18" eb="20">
      <t>カンリョウ</t>
    </rPh>
    <phoneticPr fontId="1"/>
  </si>
  <si>
    <t>（別紙４）</t>
    <rPh sb="1" eb="3">
      <t>ベッシ</t>
    </rPh>
    <phoneticPr fontId="1"/>
  </si>
  <si>
    <t>交付申請に係る事業継続計画（ＢＣＰ）について</t>
    <rPh sb="0" eb="2">
      <t>コウフ</t>
    </rPh>
    <rPh sb="7" eb="9">
      <t>ジギョウ</t>
    </rPh>
    <rPh sb="9" eb="11">
      <t>ケイゾク</t>
    </rPh>
    <rPh sb="11" eb="13">
      <t>ケイカク</t>
    </rPh>
    <phoneticPr fontId="1"/>
  </si>
  <si>
    <t>１　現在の状況</t>
    <rPh sb="2" eb="4">
      <t>ゲンザイ</t>
    </rPh>
    <rPh sb="5" eb="7">
      <t>ジョウキョウ</t>
    </rPh>
    <phoneticPr fontId="1"/>
  </si>
  <si>
    <t>２　事業継続計画（案）の添付</t>
    <rPh sb="2" eb="4">
      <t>ジギョウ</t>
    </rPh>
    <rPh sb="4" eb="6">
      <t>ケイゾク</t>
    </rPh>
    <rPh sb="6" eb="8">
      <t>ケイカク</t>
    </rPh>
    <rPh sb="9" eb="10">
      <t>アン</t>
    </rPh>
    <rPh sb="12" eb="14">
      <t>テンプ</t>
    </rPh>
    <phoneticPr fontId="1"/>
  </si>
  <si>
    <t>３　策定予定日</t>
    <rPh sb="2" eb="4">
      <t>サクテイ</t>
    </rPh>
    <rPh sb="4" eb="7">
      <t>ヨテイビ</t>
    </rPh>
    <phoneticPr fontId="1"/>
  </si>
  <si>
    <t>　標記補助金の交付申請に係る事業継続計画（ＢＣＰ）等については、上記のとおり策定を計画</t>
    <rPh sb="1" eb="3">
      <t>ヒョウキ</t>
    </rPh>
    <rPh sb="7" eb="9">
      <t>コウフ</t>
    </rPh>
    <rPh sb="9" eb="11">
      <t>シンセイ</t>
    </rPh>
    <phoneticPr fontId="1"/>
  </si>
  <si>
    <t>していることを報告し、交付要件証明書類として提出します。</t>
    <rPh sb="7" eb="9">
      <t>ホウコク</t>
    </rPh>
    <rPh sb="11" eb="13">
      <t>コウフ</t>
    </rPh>
    <rPh sb="13" eb="14">
      <t>ヨウ</t>
    </rPh>
    <rPh sb="15" eb="17">
      <t>ショウメイ</t>
    </rPh>
    <rPh sb="17" eb="19">
      <t>ショルイ</t>
    </rPh>
    <phoneticPr fontId="1"/>
  </si>
  <si>
    <t>　また、実績報告時に策定したＢＣＰ等を提出します。</t>
    <rPh sb="4" eb="6">
      <t>ジッセキ</t>
    </rPh>
    <rPh sb="6" eb="8">
      <t>ホウコク</t>
    </rPh>
    <rPh sb="8" eb="9">
      <t>ジ</t>
    </rPh>
    <rPh sb="10" eb="12">
      <t>サクテイ</t>
    </rPh>
    <rPh sb="17" eb="18">
      <t>ナド</t>
    </rPh>
    <rPh sb="19" eb="21">
      <t>テイシュツ</t>
    </rPh>
    <phoneticPr fontId="1"/>
  </si>
  <si>
    <t>（別紙５）</t>
    <rPh sb="1" eb="3">
      <t>ベッシ</t>
    </rPh>
    <phoneticPr fontId="1"/>
  </si>
  <si>
    <t>令和</t>
    <rPh sb="0" eb="2">
      <t>レイワ</t>
    </rPh>
    <phoneticPr fontId="1"/>
  </si>
  <si>
    <t>令和　年　月　日</t>
    <rPh sb="0" eb="2">
      <t>レイワ</t>
    </rPh>
    <rPh sb="3" eb="4">
      <t>ネン</t>
    </rPh>
    <rPh sb="5" eb="6">
      <t>ゲツ</t>
    </rPh>
    <rPh sb="7" eb="8">
      <t>ヒ</t>
    </rPh>
    <phoneticPr fontId="1"/>
  </si>
  <si>
    <t>　令和　年　月協定締結予定</t>
    <rPh sb="1" eb="3">
      <t>レイワ</t>
    </rPh>
    <rPh sb="4" eb="5">
      <t>ネン</t>
    </rPh>
    <rPh sb="6" eb="7">
      <t>ガツ</t>
    </rPh>
    <rPh sb="7" eb="9">
      <t>キョウテイ</t>
    </rPh>
    <rPh sb="9" eb="11">
      <t>テイケツ</t>
    </rPh>
    <rPh sb="11" eb="13">
      <t>ヨテイ</t>
    </rPh>
    <phoneticPr fontId="1"/>
  </si>
  <si>
    <t>備蓄品の購入契約予定日
(注２)</t>
    <rPh sb="0" eb="2">
      <t>ビチク</t>
    </rPh>
    <rPh sb="2" eb="3">
      <t>ヒン</t>
    </rPh>
    <rPh sb="4" eb="6">
      <t>コウニュウ</t>
    </rPh>
    <rPh sb="6" eb="8">
      <t>ケイヤク</t>
    </rPh>
    <rPh sb="8" eb="10">
      <t>ヨテイ</t>
    </rPh>
    <rPh sb="10" eb="11">
      <t>ビ</t>
    </rPh>
    <rPh sb="13" eb="14">
      <t>チュウ</t>
    </rPh>
    <phoneticPr fontId="1"/>
  </si>
  <si>
    <t>備蓄品の納入予定日
(注２)</t>
    <rPh sb="0" eb="2">
      <t>ビチク</t>
    </rPh>
    <rPh sb="2" eb="3">
      <t>ヒン</t>
    </rPh>
    <rPh sb="4" eb="6">
      <t>ノウニュウ</t>
    </rPh>
    <rPh sb="6" eb="8">
      <t>ヨテイ</t>
    </rPh>
    <rPh sb="8" eb="9">
      <t>ビ</t>
    </rPh>
    <rPh sb="11" eb="12">
      <t>チュウ</t>
    </rPh>
    <phoneticPr fontId="1"/>
  </si>
  <si>
    <t>１　購入計画</t>
    <rPh sb="2" eb="4">
      <t>コウニュウ</t>
    </rPh>
    <rPh sb="4" eb="6">
      <t>ケイカク</t>
    </rPh>
    <phoneticPr fontId="1"/>
  </si>
  <si>
    <t>補助対象経費上限額
（帰宅困難者受入人数×9,000円）</t>
    <rPh sb="0" eb="2">
      <t>ホジョ</t>
    </rPh>
    <rPh sb="2" eb="4">
      <t>タイショウ</t>
    </rPh>
    <rPh sb="4" eb="6">
      <t>ケイヒ</t>
    </rPh>
    <rPh sb="6" eb="9">
      <t>ジョウゲンガク</t>
    </rPh>
    <rPh sb="11" eb="13">
      <t>キタク</t>
    </rPh>
    <rPh sb="13" eb="15">
      <t>コンナン</t>
    </rPh>
    <rPh sb="15" eb="16">
      <t>シャ</t>
    </rPh>
    <rPh sb="16" eb="18">
      <t>ウケイレ</t>
    </rPh>
    <rPh sb="18" eb="20">
      <t>ニンズウ</t>
    </rPh>
    <rPh sb="26" eb="27">
      <t>エン</t>
    </rPh>
    <phoneticPr fontId="1"/>
  </si>
  <si>
    <t>（別紙１－１）</t>
    <rPh sb="1" eb="3">
      <t>ベッシ</t>
    </rPh>
    <phoneticPr fontId="1"/>
  </si>
  <si>
    <t>（別紙１－２）</t>
    <rPh sb="1" eb="3">
      <t>ベッシ</t>
    </rPh>
    <phoneticPr fontId="1"/>
  </si>
  <si>
    <t>購入計画書【新型コロナウイルス感染症対策に必要な資器材】</t>
    <phoneticPr fontId="1"/>
  </si>
  <si>
    <t>購入計画書【帰宅困難者向け備蓄品】</t>
    <rPh sb="6" eb="8">
      <t>キタク</t>
    </rPh>
    <rPh sb="8" eb="10">
      <t>コンナン</t>
    </rPh>
    <rPh sb="10" eb="11">
      <t>シャ</t>
    </rPh>
    <rPh sb="11" eb="12">
      <t>ム</t>
    </rPh>
    <rPh sb="13" eb="15">
      <t>ビチク</t>
    </rPh>
    <rPh sb="15" eb="16">
      <t>ヒン</t>
    </rPh>
    <phoneticPr fontId="1"/>
  </si>
  <si>
    <t>資器材の購入契約予定日
(注２)</t>
    <rPh sb="0" eb="3">
      <t>シキザイ</t>
    </rPh>
    <rPh sb="4" eb="6">
      <t>コウニュウ</t>
    </rPh>
    <rPh sb="6" eb="8">
      <t>ケイヤク</t>
    </rPh>
    <rPh sb="8" eb="10">
      <t>ヨテイ</t>
    </rPh>
    <rPh sb="10" eb="11">
      <t>ビ</t>
    </rPh>
    <rPh sb="13" eb="14">
      <t>チュウ</t>
    </rPh>
    <phoneticPr fontId="1"/>
  </si>
  <si>
    <t>資器材の納入予定日
(注２)</t>
    <rPh sb="0" eb="3">
      <t>シキザイ</t>
    </rPh>
    <rPh sb="4" eb="6">
      <t>ノウニュウ</t>
    </rPh>
    <rPh sb="6" eb="8">
      <t>ヨテイ</t>
    </rPh>
    <rPh sb="8" eb="9">
      <t>ビ</t>
    </rPh>
    <rPh sb="11" eb="12">
      <t>チュウ</t>
    </rPh>
    <phoneticPr fontId="1"/>
  </si>
  <si>
    <t>補助対象経費上限額
（帰宅困難者受入人数×600円）</t>
    <rPh sb="0" eb="2">
      <t>ホジョ</t>
    </rPh>
    <rPh sb="2" eb="4">
      <t>タイショウ</t>
    </rPh>
    <rPh sb="4" eb="6">
      <t>ケイヒ</t>
    </rPh>
    <rPh sb="6" eb="9">
      <t>ジョウゲンガク</t>
    </rPh>
    <rPh sb="11" eb="13">
      <t>キタク</t>
    </rPh>
    <rPh sb="13" eb="15">
      <t>コンナン</t>
    </rPh>
    <rPh sb="15" eb="16">
      <t>シャ</t>
    </rPh>
    <rPh sb="16" eb="18">
      <t>ウケイレ</t>
    </rPh>
    <rPh sb="18" eb="20">
      <t>ニンズウ</t>
    </rPh>
    <rPh sb="24" eb="25">
      <t>エン</t>
    </rPh>
    <phoneticPr fontId="1"/>
  </si>
  <si>
    <t>交付申請に係る従業者用備蓄品について</t>
    <rPh sb="0" eb="2">
      <t>コウフ</t>
    </rPh>
    <rPh sb="7" eb="11">
      <t>ジュウギョウシャヨウ</t>
    </rPh>
    <rPh sb="11" eb="13">
      <t>ビチク</t>
    </rPh>
    <rPh sb="13" eb="14">
      <t>ヒン</t>
    </rPh>
    <phoneticPr fontId="1"/>
  </si>
  <si>
    <t>　標記補助金の交付申請に係る従業者用の備蓄品については、上記のとおり、購入及び配備を計画していることを報告し、交付要件証明書類として提出します。
　また、実績報告までに購入及び配備を完了します。</t>
    <phoneticPr fontId="1"/>
  </si>
  <si>
    <t>食品ロス削減取組報告書</t>
    <rPh sb="0" eb="2">
      <t>ショクヒン</t>
    </rPh>
    <rPh sb="4" eb="6">
      <t>サクゲン</t>
    </rPh>
    <rPh sb="6" eb="8">
      <t>トリクミ</t>
    </rPh>
    <rPh sb="8" eb="11">
      <t>ホウコクショ</t>
    </rPh>
    <phoneticPr fontId="1"/>
  </si>
  <si>
    <t>品目</t>
    <rPh sb="0" eb="2">
      <t>ヒンモク</t>
    </rPh>
    <phoneticPr fontId="1"/>
  </si>
  <si>
    <t>賞味期限</t>
    <rPh sb="0" eb="2">
      <t>ショウミ</t>
    </rPh>
    <rPh sb="2" eb="4">
      <t>キゲン</t>
    </rPh>
    <phoneticPr fontId="1"/>
  </si>
  <si>
    <r>
      <t xml:space="preserve">２　食品ロス削減のための取組内容 </t>
    </r>
    <r>
      <rPr>
        <sz val="9"/>
        <rFont val="ＭＳ 明朝"/>
        <family val="1"/>
        <charset val="128"/>
      </rPr>
      <t>注１</t>
    </r>
    <rPh sb="2" eb="4">
      <t>ショクヒン</t>
    </rPh>
    <rPh sb="6" eb="8">
      <t>サクゲン</t>
    </rPh>
    <rPh sb="12" eb="13">
      <t>ト</t>
    </rPh>
    <rPh sb="13" eb="14">
      <t>ク</t>
    </rPh>
    <rPh sb="14" eb="16">
      <t>ナイヨウ</t>
    </rPh>
    <rPh sb="17" eb="18">
      <t>チュウ</t>
    </rPh>
    <phoneticPr fontId="1"/>
  </si>
  <si>
    <t>フードバンク等への寄付</t>
    <rPh sb="6" eb="7">
      <t>トウ</t>
    </rPh>
    <rPh sb="9" eb="11">
      <t>キフ</t>
    </rPh>
    <phoneticPr fontId="1"/>
  </si>
  <si>
    <t>防災訓練等の行事での配布</t>
    <rPh sb="0" eb="2">
      <t>ボウサイ</t>
    </rPh>
    <rPh sb="2" eb="4">
      <t>クンレン</t>
    </rPh>
    <rPh sb="4" eb="5">
      <t>トウ</t>
    </rPh>
    <rPh sb="6" eb="8">
      <t>ギョウジ</t>
    </rPh>
    <rPh sb="10" eb="12">
      <t>ハイフ</t>
    </rPh>
    <phoneticPr fontId="1"/>
  </si>
  <si>
    <t>施設内従業者等への配布</t>
    <rPh sb="0" eb="2">
      <t>シセツ</t>
    </rPh>
    <rPh sb="2" eb="3">
      <t>ナイ</t>
    </rPh>
    <rPh sb="3" eb="6">
      <t>ジュウギョウシャ</t>
    </rPh>
    <rPh sb="6" eb="7">
      <t>トウ</t>
    </rPh>
    <rPh sb="9" eb="11">
      <t>ハイフ</t>
    </rPh>
    <phoneticPr fontId="1"/>
  </si>
  <si>
    <t>その他（　　　　　　　　　　　　　　　　　　　　　　　　　　　　）</t>
    <rPh sb="2" eb="3">
      <t>タ</t>
    </rPh>
    <phoneticPr fontId="1"/>
  </si>
  <si>
    <t>３　実施時期</t>
    <rPh sb="2" eb="4">
      <t>ジッシ</t>
    </rPh>
    <rPh sb="4" eb="6">
      <t>ジキ</t>
    </rPh>
    <phoneticPr fontId="1"/>
  </si>
  <si>
    <t>実施済</t>
    <rPh sb="0" eb="2">
      <t>ジッシ</t>
    </rPh>
    <rPh sb="2" eb="3">
      <t>ズ</t>
    </rPh>
    <phoneticPr fontId="1"/>
  </si>
  <si>
    <t>(</t>
    <phoneticPr fontId="1"/>
  </si>
  <si>
    <t>　　　年　　月　　日</t>
    <rPh sb="3" eb="4">
      <t>ネン</t>
    </rPh>
    <rPh sb="6" eb="7">
      <t>ガツ</t>
    </rPh>
    <rPh sb="9" eb="10">
      <t>ニチ</t>
    </rPh>
    <phoneticPr fontId="1"/>
  </si>
  <si>
    <t>）</t>
    <phoneticPr fontId="1"/>
  </si>
  <si>
    <r>
      <t>実施予定　</t>
    </r>
    <r>
      <rPr>
        <sz val="9"/>
        <rFont val="ＭＳ 明朝"/>
        <family val="1"/>
        <charset val="128"/>
      </rPr>
      <t>注２</t>
    </r>
    <rPh sb="0" eb="2">
      <t>ジッシ</t>
    </rPh>
    <rPh sb="2" eb="4">
      <t>ヨテイ</t>
    </rPh>
    <rPh sb="5" eb="6">
      <t>チュウ</t>
    </rPh>
    <phoneticPr fontId="1"/>
  </si>
  <si>
    <t>東京都民間一時滞在施設備蓄品購入費用補助金</t>
    <rPh sb="7" eb="9">
      <t>タイザイ</t>
    </rPh>
    <rPh sb="9" eb="11">
      <t>シセツ</t>
    </rPh>
    <rPh sb="11" eb="13">
      <t>ビチク</t>
    </rPh>
    <rPh sb="13" eb="14">
      <t>ヒン</t>
    </rPh>
    <rPh sb="14" eb="16">
      <t>コウニュウ</t>
    </rPh>
    <rPh sb="16" eb="18">
      <t>ヒヨウ</t>
    </rPh>
    <rPh sb="18" eb="21">
      <t>ホジョキン</t>
    </rPh>
    <phoneticPr fontId="1"/>
  </si>
  <si>
    <t>　このことについて、東京都民間一時滞在施設備蓄品購入費用補助金交付要綱第９条の規定に基づき、下記のとおり報告します。</t>
    <phoneticPr fontId="1"/>
  </si>
  <si>
    <t>東京都民間一時滞在施設備蓄品購入費用補助金</t>
    <phoneticPr fontId="1"/>
  </si>
  <si>
    <t>東京都民間一時滞在施設備蓄品購入費用補助金</t>
    <rPh sb="0" eb="3">
      <t>トウキョウト</t>
    </rPh>
    <rPh sb="3" eb="5">
      <t>ミンカン</t>
    </rPh>
    <rPh sb="5" eb="7">
      <t>イチジ</t>
    </rPh>
    <rPh sb="7" eb="9">
      <t>タイザイ</t>
    </rPh>
    <rPh sb="9" eb="11">
      <t>シセツ</t>
    </rPh>
    <rPh sb="11" eb="13">
      <t>ビチク</t>
    </rPh>
    <rPh sb="13" eb="14">
      <t>ヒン</t>
    </rPh>
    <rPh sb="14" eb="16">
      <t>コウニュウ</t>
    </rPh>
    <rPh sb="16" eb="18">
      <t>ヒヨウ</t>
    </rPh>
    <rPh sb="18" eb="21">
      <t>ホジョキン</t>
    </rPh>
    <phoneticPr fontId="1"/>
  </si>
  <si>
    <t>注１：</t>
    <phoneticPr fontId="1"/>
  </si>
  <si>
    <t>フードバンク等からの受領証、行事に係る案内・通知文、配布状況写真等の食品ロス削減のための取組の実施状況を示す資料を添付してください。</t>
    <phoneticPr fontId="1"/>
  </si>
  <si>
    <t>注２：</t>
    <rPh sb="0" eb="1">
      <t>チュウ</t>
    </rPh>
    <phoneticPr fontId="1"/>
  </si>
  <si>
    <t>補助金利用年度</t>
    <rPh sb="0" eb="3">
      <t>ホジョキン</t>
    </rPh>
    <rPh sb="3" eb="5">
      <t>リヨウ</t>
    </rPh>
    <rPh sb="5" eb="7">
      <t>ネンド</t>
    </rPh>
    <phoneticPr fontId="1"/>
  </si>
  <si>
    <t>１　対象備蓄品</t>
    <rPh sb="2" eb="4">
      <t>タイショウ</t>
    </rPh>
    <rPh sb="4" eb="6">
      <t>ビチク</t>
    </rPh>
    <rPh sb="6" eb="7">
      <t>ヒン</t>
    </rPh>
    <phoneticPr fontId="1"/>
  </si>
  <si>
    <t>実施予定の場合、東京都民間一時滞在施設備蓄品購入費用補助金交付要綱第１３条の規定に基づき実績報告時までに実施し、その内容を当該様式へ記載したものを様式第５に添付してください。</t>
    <phoneticPr fontId="1"/>
  </si>
  <si>
    <t>品目</t>
    <rPh sb="0" eb="2">
      <t>ヒンモク</t>
    </rPh>
    <phoneticPr fontId="14"/>
  </si>
  <si>
    <t>合計額</t>
    <rPh sb="0" eb="2">
      <t>ゴウケイ</t>
    </rPh>
    <rPh sb="2" eb="3">
      <t>ガク</t>
    </rPh>
    <phoneticPr fontId="14"/>
  </si>
  <si>
    <t>税率</t>
    <rPh sb="0" eb="2">
      <t>ゼイリツ</t>
    </rPh>
    <phoneticPr fontId="14"/>
  </si>
  <si>
    <t>うち補助対象</t>
    <rPh sb="2" eb="4">
      <t>ホジョ</t>
    </rPh>
    <rPh sb="4" eb="6">
      <t>タイショウ</t>
    </rPh>
    <phoneticPr fontId="14"/>
  </si>
  <si>
    <t xml:space="preserve">うち補助対象
</t>
    <rPh sb="2" eb="4">
      <t>ホジョ</t>
    </rPh>
    <rPh sb="4" eb="6">
      <t>タイショウ</t>
    </rPh>
    <phoneticPr fontId="14"/>
  </si>
  <si>
    <t>水</t>
    <rPh sb="0" eb="1">
      <t>ミズ</t>
    </rPh>
    <phoneticPr fontId="14"/>
  </si>
  <si>
    <t>箱</t>
    <rPh sb="0" eb="1">
      <t>ハコ</t>
    </rPh>
    <phoneticPr fontId="1"/>
  </si>
  <si>
    <t>食料</t>
    <rPh sb="0" eb="2">
      <t>ショクリョウ</t>
    </rPh>
    <phoneticPr fontId="14"/>
  </si>
  <si>
    <t>簡易トイレ</t>
    <rPh sb="0" eb="2">
      <t>カンイ</t>
    </rPh>
    <phoneticPr fontId="14"/>
  </si>
  <si>
    <t>ブランケット</t>
    <phoneticPr fontId="14"/>
  </si>
  <si>
    <t>小　計（8%)</t>
    <rPh sb="0" eb="1">
      <t>ショウ</t>
    </rPh>
    <rPh sb="2" eb="3">
      <t>ケイ</t>
    </rPh>
    <phoneticPr fontId="14"/>
  </si>
  <si>
    <t>消費税（8%）</t>
    <rPh sb="0" eb="3">
      <t>ショウヒゼイ</t>
    </rPh>
    <phoneticPr fontId="14"/>
  </si>
  <si>
    <t>合　計（8％）</t>
    <rPh sb="0" eb="1">
      <t>ゴウ</t>
    </rPh>
    <rPh sb="2" eb="3">
      <t>ケイ</t>
    </rPh>
    <phoneticPr fontId="14"/>
  </si>
  <si>
    <t>小　計（10%)</t>
    <rPh sb="0" eb="1">
      <t>ショウ</t>
    </rPh>
    <rPh sb="2" eb="3">
      <t>ケイ</t>
    </rPh>
    <phoneticPr fontId="14"/>
  </si>
  <si>
    <t>消費税（10%）</t>
    <rPh sb="0" eb="3">
      <t>ショウヒゼイ</t>
    </rPh>
    <phoneticPr fontId="14"/>
  </si>
  <si>
    <t>合　計（10％）</t>
    <rPh sb="0" eb="1">
      <t>ゴウ</t>
    </rPh>
    <rPh sb="2" eb="3">
      <t>ケイ</t>
    </rPh>
    <phoneticPr fontId="14"/>
  </si>
  <si>
    <t>合　計（8%+10%）</t>
    <rPh sb="0" eb="1">
      <t>ゴウ</t>
    </rPh>
    <rPh sb="2" eb="3">
      <t>ケイ</t>
    </rPh>
    <phoneticPr fontId="14"/>
  </si>
  <si>
    <t>※１　見積書で計上されている場合にはご記入ください。</t>
    <rPh sb="3" eb="6">
      <t>ミツモリショ</t>
    </rPh>
    <rPh sb="7" eb="9">
      <t>ケイジョウ</t>
    </rPh>
    <rPh sb="14" eb="16">
      <t>バアイ</t>
    </rPh>
    <rPh sb="19" eb="21">
      <t>キニュウ</t>
    </rPh>
    <phoneticPr fontId="14"/>
  </si>
  <si>
    <t>単価
（税込）</t>
    <rPh sb="0" eb="2">
      <t>タンカ</t>
    </rPh>
    <rPh sb="4" eb="5">
      <t>ゼイ</t>
    </rPh>
    <rPh sb="5" eb="6">
      <t>コ</t>
    </rPh>
    <phoneticPr fontId="14"/>
  </si>
  <si>
    <t>小計</t>
    <rPh sb="0" eb="2">
      <t>ショウケイ</t>
    </rPh>
    <phoneticPr fontId="14"/>
  </si>
  <si>
    <t>合計</t>
    <rPh sb="0" eb="2">
      <t>ゴウケイ</t>
    </rPh>
    <phoneticPr fontId="14"/>
  </si>
  <si>
    <t>指定備蓄品目</t>
    <rPh sb="0" eb="2">
      <t>シテイ</t>
    </rPh>
    <rPh sb="2" eb="4">
      <t>ビチク</t>
    </rPh>
    <rPh sb="4" eb="6">
      <t>ヒンモク</t>
    </rPh>
    <phoneticPr fontId="1"/>
  </si>
  <si>
    <t>水</t>
    <rPh sb="0" eb="1">
      <t>ミズ</t>
    </rPh>
    <phoneticPr fontId="1"/>
  </si>
  <si>
    <t>食料</t>
    <rPh sb="0" eb="2">
      <t>ショクリョウ</t>
    </rPh>
    <phoneticPr fontId="1"/>
  </si>
  <si>
    <t>簡易トイレ</t>
    <rPh sb="0" eb="2">
      <t>カンイ</t>
    </rPh>
    <phoneticPr fontId="1"/>
  </si>
  <si>
    <t>ブランケット</t>
    <phoneticPr fontId="1"/>
  </si>
  <si>
    <t>受入人数×３ℓ ×３日</t>
  </si>
  <si>
    <t>受入人数×３食×３日</t>
    <rPh sb="0" eb="2">
      <t>ウケイレ</t>
    </rPh>
    <rPh sb="2" eb="4">
      <t>ニンズウ</t>
    </rPh>
    <rPh sb="6" eb="7">
      <t>ショク</t>
    </rPh>
    <rPh sb="9" eb="10">
      <t>ニチ</t>
    </rPh>
    <phoneticPr fontId="1"/>
  </si>
  <si>
    <t>受入人数×５個×３日</t>
    <rPh sb="0" eb="2">
      <t>ウケイレ</t>
    </rPh>
    <rPh sb="2" eb="4">
      <t>ニンズウ</t>
    </rPh>
    <rPh sb="6" eb="7">
      <t>コ</t>
    </rPh>
    <rPh sb="9" eb="10">
      <t>ニチ</t>
    </rPh>
    <phoneticPr fontId="1"/>
  </si>
  <si>
    <t>受入人数×１枚</t>
    <rPh sb="0" eb="2">
      <t>ウケイレ</t>
    </rPh>
    <rPh sb="2" eb="4">
      <t>ニンズウ</t>
    </rPh>
    <rPh sb="6" eb="7">
      <t>マイ</t>
    </rPh>
    <phoneticPr fontId="1"/>
  </si>
  <si>
    <t>ℓ</t>
    <phoneticPr fontId="1"/>
  </si>
  <si>
    <t>食</t>
    <rPh sb="0" eb="1">
      <t>ショク</t>
    </rPh>
    <phoneticPr fontId="1"/>
  </si>
  <si>
    <t>枚</t>
    <rPh sb="0" eb="1">
      <t>マイ</t>
    </rPh>
    <phoneticPr fontId="1"/>
  </si>
  <si>
    <t>個</t>
    <rPh sb="0" eb="1">
      <t>コ</t>
    </rPh>
    <phoneticPr fontId="1"/>
  </si>
  <si>
    <t>算定式</t>
    <rPh sb="0" eb="2">
      <t>サンテイ</t>
    </rPh>
    <rPh sb="2" eb="3">
      <t>シキ</t>
    </rPh>
    <phoneticPr fontId="1"/>
  </si>
  <si>
    <r>
      <t>送料</t>
    </r>
    <r>
      <rPr>
        <vertAlign val="superscript"/>
        <sz val="10"/>
        <color theme="1"/>
        <rFont val="游ゴシック"/>
        <family val="3"/>
        <charset val="128"/>
      </rPr>
      <t>※１</t>
    </r>
    <rPh sb="0" eb="2">
      <t>ソウリョウ</t>
    </rPh>
    <phoneticPr fontId="14"/>
  </si>
  <si>
    <t>帰宅困難者受入人数：</t>
    <rPh sb="0" eb="2">
      <t>キタク</t>
    </rPh>
    <rPh sb="2" eb="4">
      <t>コンナン</t>
    </rPh>
    <rPh sb="4" eb="5">
      <t>シャ</t>
    </rPh>
    <rPh sb="5" eb="7">
      <t>ウケイレ</t>
    </rPh>
    <rPh sb="7" eb="9">
      <t>ニンズウ</t>
    </rPh>
    <phoneticPr fontId="1"/>
  </si>
  <si>
    <t>人</t>
    <rPh sb="0" eb="1">
      <t>ヒト</t>
    </rPh>
    <phoneticPr fontId="1"/>
  </si>
  <si>
    <t>※１　見積書で計上されている場合にはご記入ください。</t>
    <phoneticPr fontId="14"/>
  </si>
  <si>
    <r>
      <t>値引き（8％）</t>
    </r>
    <r>
      <rPr>
        <vertAlign val="superscript"/>
        <sz val="10"/>
        <color theme="1"/>
        <rFont val="游ゴシック"/>
        <family val="3"/>
        <charset val="128"/>
      </rPr>
      <t>※1</t>
    </r>
    <rPh sb="0" eb="1">
      <t>アタイ</t>
    </rPh>
    <rPh sb="1" eb="2">
      <t>イン</t>
    </rPh>
    <phoneticPr fontId="14"/>
  </si>
  <si>
    <r>
      <t>値引き（10％）</t>
    </r>
    <r>
      <rPr>
        <vertAlign val="superscript"/>
        <sz val="10"/>
        <color theme="1"/>
        <rFont val="游ゴシック"/>
        <family val="3"/>
        <charset val="128"/>
      </rPr>
      <t>※1</t>
    </r>
    <rPh sb="0" eb="1">
      <t>アタイ</t>
    </rPh>
    <rPh sb="1" eb="2">
      <t>イン</t>
    </rPh>
    <phoneticPr fontId="14"/>
  </si>
  <si>
    <r>
      <t>規格</t>
    </r>
    <r>
      <rPr>
        <vertAlign val="superscript"/>
        <sz val="10"/>
        <color theme="1"/>
        <rFont val="游ゴシック"/>
        <family val="3"/>
        <charset val="128"/>
      </rPr>
      <t>※2</t>
    </r>
    <rPh sb="0" eb="2">
      <t>キカク</t>
    </rPh>
    <phoneticPr fontId="14"/>
  </si>
  <si>
    <t>※２　箱の入数（20食/箱）や内容量（500ml/本 等）を記入してください。</t>
    <rPh sb="3" eb="4">
      <t>ハコ</t>
    </rPh>
    <rPh sb="5" eb="7">
      <t>イリスウ</t>
    </rPh>
    <rPh sb="10" eb="11">
      <t>ショク</t>
    </rPh>
    <rPh sb="12" eb="13">
      <t>ハコ</t>
    </rPh>
    <rPh sb="15" eb="17">
      <t>ナイヨウ</t>
    </rPh>
    <rPh sb="17" eb="18">
      <t>リョウ</t>
    </rPh>
    <rPh sb="25" eb="26">
      <t>ホン</t>
    </rPh>
    <rPh sb="27" eb="28">
      <t>ナド</t>
    </rPh>
    <rPh sb="30" eb="32">
      <t>キニュウ</t>
    </rPh>
    <phoneticPr fontId="14"/>
  </si>
  <si>
    <r>
      <t>購入数量</t>
    </r>
    <r>
      <rPr>
        <vertAlign val="superscript"/>
        <sz val="10"/>
        <color theme="1"/>
        <rFont val="游ゴシック"/>
        <family val="3"/>
        <charset val="128"/>
      </rPr>
      <t>※3</t>
    </r>
    <rPh sb="0" eb="2">
      <t>コウニュウ</t>
    </rPh>
    <rPh sb="2" eb="4">
      <t>スウリョウ</t>
    </rPh>
    <phoneticPr fontId="14"/>
  </si>
  <si>
    <r>
      <t>うち補助対象</t>
    </r>
    <r>
      <rPr>
        <vertAlign val="superscript"/>
        <sz val="10"/>
        <color theme="1"/>
        <rFont val="游ゴシック"/>
        <family val="3"/>
        <charset val="128"/>
      </rPr>
      <t>※3</t>
    </r>
    <rPh sb="2" eb="4">
      <t>ホジョ</t>
    </rPh>
    <rPh sb="4" eb="6">
      <t>タイショウ</t>
    </rPh>
    <phoneticPr fontId="14"/>
  </si>
  <si>
    <r>
      <t>備考　</t>
    </r>
    <r>
      <rPr>
        <vertAlign val="superscript"/>
        <sz val="10"/>
        <color theme="1"/>
        <rFont val="游ゴシック"/>
        <family val="3"/>
        <charset val="128"/>
      </rPr>
      <t>※4</t>
    </r>
    <rPh sb="0" eb="2">
      <t>ビコウ</t>
    </rPh>
    <phoneticPr fontId="1"/>
  </si>
  <si>
    <t>※４　災害時拠点強靭化事業により代替設備を備えている場合には必ずその品目と数量を記載してください。</t>
    <phoneticPr fontId="1"/>
  </si>
  <si>
    <t>※３　左列には購入数量を、右列にはリットル数や食数等が分かるように記載してください。</t>
    <rPh sb="3" eb="4">
      <t>ヒダリ</t>
    </rPh>
    <rPh sb="4" eb="5">
      <t>レツ</t>
    </rPh>
    <rPh sb="7" eb="9">
      <t>コウニュウ</t>
    </rPh>
    <rPh sb="9" eb="11">
      <t>スウリョウ</t>
    </rPh>
    <rPh sb="13" eb="14">
      <t>ミギ</t>
    </rPh>
    <rPh sb="14" eb="15">
      <t>レツ</t>
    </rPh>
    <rPh sb="21" eb="22">
      <t>スウ</t>
    </rPh>
    <rPh sb="23" eb="25">
      <t>ショクスウ</t>
    </rPh>
    <rPh sb="25" eb="26">
      <t>ナド</t>
    </rPh>
    <rPh sb="27" eb="28">
      <t>ワ</t>
    </rPh>
    <rPh sb="33" eb="35">
      <t>キサイ</t>
    </rPh>
    <phoneticPr fontId="1"/>
  </si>
  <si>
    <r>
      <t>値引き</t>
    </r>
    <r>
      <rPr>
        <vertAlign val="superscript"/>
        <sz val="10"/>
        <color theme="1"/>
        <rFont val="游ゴシック"/>
        <family val="3"/>
        <charset val="128"/>
      </rPr>
      <t>※１</t>
    </r>
    <rPh sb="0" eb="2">
      <t>ネビキ</t>
    </rPh>
    <phoneticPr fontId="14"/>
  </si>
  <si>
    <t>（別紙３－２）</t>
    <rPh sb="1" eb="3">
      <t>ベッシ</t>
    </rPh>
    <phoneticPr fontId="1"/>
  </si>
  <si>
    <t>（別紙３－１）</t>
    <rPh sb="1" eb="3">
      <t>ベッシ</t>
    </rPh>
    <phoneticPr fontId="1"/>
  </si>
  <si>
    <t>（１）帰宅困難者用備蓄品</t>
    <rPh sb="3" eb="5">
      <t>キタク</t>
    </rPh>
    <rPh sb="5" eb="7">
      <t>コンナン</t>
    </rPh>
    <rPh sb="7" eb="8">
      <t>シャ</t>
    </rPh>
    <rPh sb="8" eb="9">
      <t>ヨウ</t>
    </rPh>
    <rPh sb="9" eb="11">
      <t>ビチク</t>
    </rPh>
    <rPh sb="11" eb="12">
      <t>ヒン</t>
    </rPh>
    <phoneticPr fontId="1"/>
  </si>
  <si>
    <t>（２）従業者用備蓄品</t>
    <rPh sb="3" eb="6">
      <t>ジュウギョウシャ</t>
    </rPh>
    <rPh sb="6" eb="7">
      <t>ヨウ</t>
    </rPh>
    <rPh sb="7" eb="9">
      <t>ビチク</t>
    </rPh>
    <rPh sb="9" eb="10">
      <t>ヒン</t>
    </rPh>
    <phoneticPr fontId="1"/>
  </si>
  <si>
    <t>２　従業員人数</t>
    <rPh sb="2" eb="5">
      <t>ジュウギョウイン</t>
    </rPh>
    <rPh sb="5" eb="7">
      <t>ニンズウ</t>
    </rPh>
    <phoneticPr fontId="1"/>
  </si>
  <si>
    <t>別表(1-i)</t>
    <rPh sb="0" eb="2">
      <t>ベッピョウ</t>
    </rPh>
    <phoneticPr fontId="14"/>
  </si>
  <si>
    <t>別表(1-ii)</t>
    <rPh sb="0" eb="2">
      <t>ベッピョウ</t>
    </rPh>
    <phoneticPr fontId="14"/>
  </si>
  <si>
    <t>別表(2-i)</t>
    <rPh sb="0" eb="2">
      <t>ベッピョウ</t>
    </rPh>
    <phoneticPr fontId="14"/>
  </si>
  <si>
    <t>小　計</t>
    <rPh sb="0" eb="1">
      <t>ショウ</t>
    </rPh>
    <rPh sb="2" eb="3">
      <t>ケイ</t>
    </rPh>
    <phoneticPr fontId="14"/>
  </si>
  <si>
    <r>
      <t>値引き</t>
    </r>
    <r>
      <rPr>
        <vertAlign val="superscript"/>
        <sz val="10"/>
        <color theme="1"/>
        <rFont val="游ゴシック"/>
        <family val="3"/>
        <charset val="128"/>
      </rPr>
      <t>※1</t>
    </r>
    <rPh sb="0" eb="1">
      <t>アタイ</t>
    </rPh>
    <rPh sb="1" eb="2">
      <t>イン</t>
    </rPh>
    <phoneticPr fontId="14"/>
  </si>
  <si>
    <t>合　計</t>
    <rPh sb="0" eb="1">
      <t>ゴウ</t>
    </rPh>
    <rPh sb="2" eb="3">
      <t>ケイ</t>
    </rPh>
    <phoneticPr fontId="14"/>
  </si>
  <si>
    <t>■ 指定備蓄品目数量確認表</t>
    <rPh sb="2" eb="4">
      <t>シテイ</t>
    </rPh>
    <rPh sb="4" eb="6">
      <t>ビチク</t>
    </rPh>
    <rPh sb="6" eb="8">
      <t>ヒンモク</t>
    </rPh>
    <rPh sb="8" eb="10">
      <t>スウリョウ</t>
    </rPh>
    <rPh sb="10" eb="12">
      <t>カクニン</t>
    </rPh>
    <rPh sb="12" eb="13">
      <t>ヒョウ</t>
    </rPh>
    <phoneticPr fontId="1"/>
  </si>
  <si>
    <t>必要数量</t>
    <rPh sb="0" eb="2">
      <t>ヒツヨウ</t>
    </rPh>
    <rPh sb="2" eb="4">
      <t>スウリョウ</t>
    </rPh>
    <phoneticPr fontId="1"/>
  </si>
  <si>
    <t>確認</t>
    <rPh sb="0" eb="2">
      <t>カクニン</t>
    </rPh>
    <phoneticPr fontId="1"/>
  </si>
  <si>
    <t>品目</t>
    <rPh sb="0" eb="2">
      <t>ヒンモク</t>
    </rPh>
    <phoneticPr fontId="1"/>
  </si>
  <si>
    <t>数量算出方法</t>
    <rPh sb="0" eb="2">
      <t>スウリョウ</t>
    </rPh>
    <rPh sb="2" eb="4">
      <t>サンシュツ</t>
    </rPh>
    <rPh sb="4" eb="6">
      <t>ホウホウ</t>
    </rPh>
    <phoneticPr fontId="1"/>
  </si>
  <si>
    <t>■ 推奨備蓄品の数量算出方法</t>
    <rPh sb="2" eb="4">
      <t>スイショウ</t>
    </rPh>
    <rPh sb="4" eb="6">
      <t>ビチク</t>
    </rPh>
    <rPh sb="6" eb="7">
      <t>ヒン</t>
    </rPh>
    <rPh sb="8" eb="10">
      <t>スウリョウ</t>
    </rPh>
    <rPh sb="10" eb="12">
      <t>サンシュツ</t>
    </rPh>
    <rPh sb="12" eb="14">
      <t>ホウホウ</t>
    </rPh>
    <phoneticPr fontId="1"/>
  </si>
  <si>
    <t>■ 数量算出方法</t>
    <rPh sb="2" eb="4">
      <t>スウリョウ</t>
    </rPh>
    <rPh sb="4" eb="6">
      <t>サンシュツ</t>
    </rPh>
    <rPh sb="6" eb="8">
      <t>ホウホウ</t>
    </rPh>
    <phoneticPr fontId="1"/>
  </si>
  <si>
    <t>事業完了実績総括表【帰宅困難者向け備蓄品】</t>
    <rPh sb="0" eb="2">
      <t>ジギョウ</t>
    </rPh>
    <rPh sb="2" eb="4">
      <t>カンリョウ</t>
    </rPh>
    <rPh sb="4" eb="6">
      <t>ジッセキ</t>
    </rPh>
    <rPh sb="6" eb="9">
      <t>ソウカツヒョウ</t>
    </rPh>
    <rPh sb="10" eb="12">
      <t>キタク</t>
    </rPh>
    <rPh sb="12" eb="14">
      <t>コンナン</t>
    </rPh>
    <rPh sb="14" eb="15">
      <t>シャ</t>
    </rPh>
    <rPh sb="15" eb="16">
      <t>ム</t>
    </rPh>
    <rPh sb="17" eb="19">
      <t>ビチク</t>
    </rPh>
    <rPh sb="19" eb="20">
      <t>ヒン</t>
    </rPh>
    <phoneticPr fontId="1"/>
  </si>
  <si>
    <t>帰宅困難者受入人数</t>
    <rPh sb="0" eb="2">
      <t>キタク</t>
    </rPh>
    <rPh sb="2" eb="4">
      <t>コンナン</t>
    </rPh>
    <rPh sb="4" eb="5">
      <t>シャ</t>
    </rPh>
    <rPh sb="5" eb="7">
      <t>ウケイレ</t>
    </rPh>
    <rPh sb="7" eb="9">
      <t>ニンズウ</t>
    </rPh>
    <phoneticPr fontId="1"/>
  </si>
  <si>
    <t>１　基本情報</t>
    <rPh sb="2" eb="4">
      <t>キホン</t>
    </rPh>
    <rPh sb="4" eb="6">
      <t>ジョウホウ</t>
    </rPh>
    <phoneticPr fontId="1"/>
  </si>
  <si>
    <t>（注１）複数日に渡る場合は、最終納品日を記入してください。</t>
    <rPh sb="1" eb="2">
      <t>チュウ</t>
    </rPh>
    <rPh sb="4" eb="6">
      <t>フクスウ</t>
    </rPh>
    <rPh sb="6" eb="7">
      <t>ヒ</t>
    </rPh>
    <rPh sb="8" eb="9">
      <t>ワタ</t>
    </rPh>
    <rPh sb="10" eb="12">
      <t>バアイ</t>
    </rPh>
    <rPh sb="14" eb="16">
      <t>サイシュウ</t>
    </rPh>
    <rPh sb="16" eb="18">
      <t>ノウヒン</t>
    </rPh>
    <rPh sb="18" eb="19">
      <t>ヒ</t>
    </rPh>
    <rPh sb="20" eb="22">
      <t>キニュウ</t>
    </rPh>
    <phoneticPr fontId="1"/>
  </si>
  <si>
    <t>２　実績額計算表</t>
    <rPh sb="2" eb="5">
      <t>ジッセキガク</t>
    </rPh>
    <rPh sb="5" eb="7">
      <t>ケイサン</t>
    </rPh>
    <rPh sb="7" eb="8">
      <t>ヒョウ</t>
    </rPh>
    <phoneticPr fontId="1"/>
  </si>
  <si>
    <t>備蓄品の納品日（注１）</t>
    <rPh sb="0" eb="2">
      <t>ビチク</t>
    </rPh>
    <rPh sb="2" eb="3">
      <t>ヒン</t>
    </rPh>
    <rPh sb="4" eb="6">
      <t>ノウヒン</t>
    </rPh>
    <rPh sb="6" eb="7">
      <t>ヒ</t>
    </rPh>
    <rPh sb="8" eb="9">
      <t>チュウ</t>
    </rPh>
    <phoneticPr fontId="1"/>
  </si>
  <si>
    <t>補助対象備蓄品の購入に要する経費 (注３)</t>
    <rPh sb="0" eb="2">
      <t>ホジョ</t>
    </rPh>
    <rPh sb="2" eb="4">
      <t>タイショウ</t>
    </rPh>
    <rPh sb="4" eb="6">
      <t>ビチク</t>
    </rPh>
    <rPh sb="6" eb="7">
      <t>ヒン</t>
    </rPh>
    <rPh sb="8" eb="10">
      <t>コウニュウ</t>
    </rPh>
    <rPh sb="11" eb="12">
      <t>ヨウ</t>
    </rPh>
    <rPh sb="14" eb="16">
      <t>ケイヒ</t>
    </rPh>
    <rPh sb="18" eb="19">
      <t>チュウ</t>
    </rPh>
    <phoneticPr fontId="1"/>
  </si>
  <si>
    <t>（注３）運搬費等は対象外です。</t>
    <rPh sb="1" eb="2">
      <t>チュウ</t>
    </rPh>
    <rPh sb="4" eb="6">
      <t>ウンパン</t>
    </rPh>
    <rPh sb="6" eb="7">
      <t>ヒ</t>
    </rPh>
    <rPh sb="7" eb="8">
      <t>ナド</t>
    </rPh>
    <rPh sb="9" eb="12">
      <t>タイショウガイ</t>
    </rPh>
    <phoneticPr fontId="1"/>
  </si>
  <si>
    <t>（注４）千円未満の端数は切り捨てとなります。</t>
    <rPh sb="1" eb="2">
      <t>チュウ</t>
    </rPh>
    <rPh sb="4" eb="6">
      <t>センエン</t>
    </rPh>
    <rPh sb="6" eb="8">
      <t>ミマン</t>
    </rPh>
    <rPh sb="9" eb="11">
      <t>ハスウ</t>
    </rPh>
    <rPh sb="12" eb="13">
      <t>キ</t>
    </rPh>
    <rPh sb="14" eb="15">
      <t>ス</t>
    </rPh>
    <phoneticPr fontId="1"/>
  </si>
  <si>
    <t>補助対象経費
（AまたはBのいずれか低い方）</t>
    <rPh sb="0" eb="2">
      <t>ホジョ</t>
    </rPh>
    <rPh sb="2" eb="4">
      <t>タイショウ</t>
    </rPh>
    <rPh sb="4" eb="6">
      <t>ケイヒ</t>
    </rPh>
    <rPh sb="18" eb="19">
      <t>ヒク</t>
    </rPh>
    <rPh sb="20" eb="21">
      <t>ホウ</t>
    </rPh>
    <phoneticPr fontId="1"/>
  </si>
  <si>
    <t>交付申請額（C×5/6）(注４)</t>
    <rPh sb="0" eb="2">
      <t>コウフ</t>
    </rPh>
    <rPh sb="2" eb="4">
      <t>シンセイ</t>
    </rPh>
    <rPh sb="4" eb="5">
      <t>ガク</t>
    </rPh>
    <rPh sb="13" eb="14">
      <t>チュウ</t>
    </rPh>
    <phoneticPr fontId="1"/>
  </si>
  <si>
    <t>補助対象資機材の購入に要する経費 (注３)</t>
    <rPh sb="0" eb="2">
      <t>ホジョ</t>
    </rPh>
    <rPh sb="2" eb="4">
      <t>タイショウ</t>
    </rPh>
    <rPh sb="4" eb="7">
      <t>シキザイ</t>
    </rPh>
    <rPh sb="8" eb="10">
      <t>コウニュウ</t>
    </rPh>
    <rPh sb="11" eb="12">
      <t>ヨウ</t>
    </rPh>
    <rPh sb="14" eb="16">
      <t>ケイヒ</t>
    </rPh>
    <rPh sb="18" eb="19">
      <t>チュウ</t>
    </rPh>
    <phoneticPr fontId="1"/>
  </si>
  <si>
    <t>補助対象備蓄品の購入に要した経費 (注２)</t>
    <rPh sb="0" eb="2">
      <t>ホジョ</t>
    </rPh>
    <rPh sb="2" eb="4">
      <t>タイショウ</t>
    </rPh>
    <rPh sb="4" eb="6">
      <t>ビチク</t>
    </rPh>
    <rPh sb="6" eb="7">
      <t>ヒン</t>
    </rPh>
    <rPh sb="8" eb="10">
      <t>コウニュウ</t>
    </rPh>
    <rPh sb="11" eb="12">
      <t>ヨウ</t>
    </rPh>
    <rPh sb="14" eb="16">
      <t>ケイヒ</t>
    </rPh>
    <rPh sb="18" eb="19">
      <t>チュウ</t>
    </rPh>
    <phoneticPr fontId="1"/>
  </si>
  <si>
    <t>（注２）運搬費等は対象外です。</t>
    <rPh sb="1" eb="2">
      <t>チュウ</t>
    </rPh>
    <rPh sb="4" eb="6">
      <t>ウンパン</t>
    </rPh>
    <rPh sb="6" eb="7">
      <t>ヒ</t>
    </rPh>
    <rPh sb="7" eb="8">
      <t>ナド</t>
    </rPh>
    <rPh sb="9" eb="12">
      <t>タイショウガイ</t>
    </rPh>
    <phoneticPr fontId="1"/>
  </si>
  <si>
    <t>交付決定額</t>
    <rPh sb="0" eb="2">
      <t>コウフ</t>
    </rPh>
    <rPh sb="2" eb="4">
      <t>ケッテイ</t>
    </rPh>
    <rPh sb="4" eb="5">
      <t>ガク</t>
    </rPh>
    <phoneticPr fontId="1"/>
  </si>
  <si>
    <t>補助金額（D×5/6）（注３）</t>
    <rPh sb="0" eb="2">
      <t>ホジョ</t>
    </rPh>
    <rPh sb="2" eb="4">
      <t>キンガク</t>
    </rPh>
    <rPh sb="12" eb="13">
      <t>チュウ</t>
    </rPh>
    <phoneticPr fontId="1"/>
  </si>
  <si>
    <t>（注３）千円未満の端数は切り捨てとなります。交付決定額を超えないことを確認してください。</t>
    <rPh sb="1" eb="2">
      <t>チュウ</t>
    </rPh>
    <rPh sb="4" eb="6">
      <t>センエン</t>
    </rPh>
    <rPh sb="6" eb="8">
      <t>ミマン</t>
    </rPh>
    <rPh sb="9" eb="11">
      <t>ハスウ</t>
    </rPh>
    <rPh sb="12" eb="13">
      <t>キ</t>
    </rPh>
    <rPh sb="14" eb="15">
      <t>ス</t>
    </rPh>
    <rPh sb="22" eb="24">
      <t>コウフ</t>
    </rPh>
    <rPh sb="24" eb="26">
      <t>ケッテイ</t>
    </rPh>
    <rPh sb="26" eb="27">
      <t>ガク</t>
    </rPh>
    <rPh sb="28" eb="29">
      <t>コ</t>
    </rPh>
    <rPh sb="35" eb="37">
      <t>カクニン</t>
    </rPh>
    <phoneticPr fontId="1"/>
  </si>
  <si>
    <t>事業完了実績総括表【新型コロナウイルス感染症対策に必要な資器材】</t>
    <rPh sb="0" eb="2">
      <t>ジギョウ</t>
    </rPh>
    <rPh sb="2" eb="4">
      <t>カンリョウ</t>
    </rPh>
    <rPh sb="4" eb="6">
      <t>ジッセキ</t>
    </rPh>
    <rPh sb="6" eb="9">
      <t>ソウカツヒョウ</t>
    </rPh>
    <phoneticPr fontId="1"/>
  </si>
  <si>
    <t>資器材の納品日（注１）</t>
    <rPh sb="0" eb="3">
      <t>シキザイ</t>
    </rPh>
    <rPh sb="4" eb="6">
      <t>ノウヒン</t>
    </rPh>
    <rPh sb="6" eb="7">
      <t>ヒ</t>
    </rPh>
    <rPh sb="8" eb="9">
      <t>チュウ</t>
    </rPh>
    <phoneticPr fontId="1"/>
  </si>
  <si>
    <t>補助対象資機材の購入に要した経費 (注２)</t>
    <rPh sb="0" eb="2">
      <t>ホジョ</t>
    </rPh>
    <rPh sb="2" eb="4">
      <t>タイショウ</t>
    </rPh>
    <rPh sb="4" eb="7">
      <t>シキザイ</t>
    </rPh>
    <rPh sb="8" eb="10">
      <t>コウニュウ</t>
    </rPh>
    <rPh sb="11" eb="12">
      <t>ヨウ</t>
    </rPh>
    <rPh sb="14" eb="16">
      <t>ケイヒ</t>
    </rPh>
    <rPh sb="18" eb="19">
      <t>チュウ</t>
    </rPh>
    <phoneticPr fontId="1"/>
  </si>
  <si>
    <t>□Bの根拠が分かる資料（納品書、請求書等）</t>
    <rPh sb="3" eb="5">
      <t>コンキョ</t>
    </rPh>
    <rPh sb="6" eb="7">
      <t>ワ</t>
    </rPh>
    <rPh sb="9" eb="11">
      <t>シリョウ</t>
    </rPh>
    <rPh sb="12" eb="15">
      <t>ノウヒンショ</t>
    </rPh>
    <rPh sb="16" eb="19">
      <t>セイキュウショ</t>
    </rPh>
    <rPh sb="19" eb="20">
      <t>ナド</t>
    </rPh>
    <phoneticPr fontId="1"/>
  </si>
  <si>
    <t>□別表２「購入資器材内訳書（新型コロナウイルス感染症対策に必要な資器材）」</t>
    <rPh sb="1" eb="3">
      <t>ベッピョウ</t>
    </rPh>
    <rPh sb="5" eb="7">
      <t>コウニュウ</t>
    </rPh>
    <rPh sb="7" eb="10">
      <t>シキザイ</t>
    </rPh>
    <rPh sb="10" eb="12">
      <t>ウチワケ</t>
    </rPh>
    <rPh sb="12" eb="13">
      <t>ショ</t>
    </rPh>
    <phoneticPr fontId="1"/>
  </si>
  <si>
    <t>□購入した製品の仕様が分かる資料（品質保証書等）</t>
    <rPh sb="1" eb="3">
      <t>コウニュウ</t>
    </rPh>
    <rPh sb="5" eb="7">
      <t>セイヒン</t>
    </rPh>
    <rPh sb="7" eb="8">
      <t>ビヒン</t>
    </rPh>
    <rPh sb="8" eb="10">
      <t>シヨウ</t>
    </rPh>
    <rPh sb="11" eb="12">
      <t>ワ</t>
    </rPh>
    <rPh sb="14" eb="16">
      <t>シリョウ</t>
    </rPh>
    <rPh sb="17" eb="19">
      <t>ヒンシツ</t>
    </rPh>
    <rPh sb="19" eb="21">
      <t>ホショウ</t>
    </rPh>
    <rPh sb="21" eb="22">
      <t>ショ</t>
    </rPh>
    <rPh sb="22" eb="23">
      <t>ナド</t>
    </rPh>
    <phoneticPr fontId="1"/>
  </si>
  <si>
    <t>□別表１「購入備蓄品内訳書（帰宅困難者向け備蓄品）」</t>
    <rPh sb="1" eb="3">
      <t>ベッピョウ</t>
    </rPh>
    <rPh sb="5" eb="7">
      <t>コウニュウ</t>
    </rPh>
    <rPh sb="7" eb="9">
      <t>ビチク</t>
    </rPh>
    <rPh sb="9" eb="10">
      <t>シナ</t>
    </rPh>
    <rPh sb="10" eb="12">
      <t>ウチワケ</t>
    </rPh>
    <rPh sb="12" eb="13">
      <t>ショ</t>
    </rPh>
    <rPh sb="14" eb="16">
      <t>キタク</t>
    </rPh>
    <rPh sb="16" eb="18">
      <t>コンナン</t>
    </rPh>
    <rPh sb="18" eb="19">
      <t>シャ</t>
    </rPh>
    <rPh sb="19" eb="20">
      <t>ム</t>
    </rPh>
    <rPh sb="21" eb="23">
      <t>ビチク</t>
    </rPh>
    <rPh sb="23" eb="24">
      <t>ヒン</t>
    </rPh>
    <phoneticPr fontId="1"/>
  </si>
  <si>
    <t>□Aの根拠が分かる資料（見積書等）</t>
    <rPh sb="3" eb="5">
      <t>コンキョ</t>
    </rPh>
    <rPh sb="6" eb="7">
      <t>ワ</t>
    </rPh>
    <rPh sb="9" eb="11">
      <t>シリョウ</t>
    </rPh>
    <rPh sb="12" eb="15">
      <t>ミツモリショ</t>
    </rPh>
    <rPh sb="15" eb="16">
      <t>ナド</t>
    </rPh>
    <phoneticPr fontId="1"/>
  </si>
  <si>
    <t>□別表１「購入備蓄品内訳書（帰宅困難者向け備蓄品）」</t>
    <rPh sb="1" eb="3">
      <t>ベッピョウ</t>
    </rPh>
    <rPh sb="5" eb="7">
      <t>コウニュウ</t>
    </rPh>
    <rPh sb="7" eb="9">
      <t>ビチク</t>
    </rPh>
    <rPh sb="9" eb="10">
      <t>ヒン</t>
    </rPh>
    <rPh sb="10" eb="12">
      <t>ウチワケ</t>
    </rPh>
    <rPh sb="12" eb="13">
      <t>ショ</t>
    </rPh>
    <rPh sb="14" eb="16">
      <t>キタク</t>
    </rPh>
    <rPh sb="16" eb="18">
      <t>コンナン</t>
    </rPh>
    <rPh sb="18" eb="19">
      <t>シャ</t>
    </rPh>
    <rPh sb="19" eb="20">
      <t>ム</t>
    </rPh>
    <rPh sb="21" eb="23">
      <t>ビチク</t>
    </rPh>
    <rPh sb="23" eb="24">
      <t>ヒン</t>
    </rPh>
    <phoneticPr fontId="1"/>
  </si>
  <si>
    <t>□購入予定製品の仕様が分かる資料（パンフレット等）</t>
    <rPh sb="1" eb="3">
      <t>コウニュウ</t>
    </rPh>
    <rPh sb="3" eb="5">
      <t>ヨテイ</t>
    </rPh>
    <rPh sb="5" eb="7">
      <t>セイヒン</t>
    </rPh>
    <rPh sb="7" eb="8">
      <t>ビヒン</t>
    </rPh>
    <rPh sb="8" eb="10">
      <t>シヨウ</t>
    </rPh>
    <rPh sb="11" eb="12">
      <t>ワ</t>
    </rPh>
    <rPh sb="14" eb="16">
      <t>シリョウ</t>
    </rPh>
    <rPh sb="23" eb="24">
      <t>ナド</t>
    </rPh>
    <phoneticPr fontId="1"/>
  </si>
  <si>
    <t>（別紙７－２）</t>
    <rPh sb="1" eb="3">
      <t>ベッシ</t>
    </rPh>
    <phoneticPr fontId="1"/>
  </si>
  <si>
    <t>（別紙７－１）</t>
    <rPh sb="1" eb="3">
      <t>ベッシ</t>
    </rPh>
    <phoneticPr fontId="1"/>
  </si>
  <si>
    <t>月</t>
    <rPh sb="0" eb="1">
      <t>ガツ</t>
    </rPh>
    <phoneticPr fontId="1"/>
  </si>
  <si>
    <t>日</t>
    <rPh sb="0" eb="1">
      <t>ニチ</t>
    </rPh>
    <phoneticPr fontId="1"/>
  </si>
  <si>
    <t>帰宅困難者用備蓄品保管状況リスト</t>
    <phoneticPr fontId="1"/>
  </si>
  <si>
    <t>１　施設名</t>
    <rPh sb="2" eb="4">
      <t>シセツ</t>
    </rPh>
    <rPh sb="4" eb="5">
      <t>メイ</t>
    </rPh>
    <phoneticPr fontId="1"/>
  </si>
  <si>
    <t>＊受入協定に記載のある施設名と同一としてください。</t>
    <rPh sb="1" eb="3">
      <t>ウケイレ</t>
    </rPh>
    <rPh sb="3" eb="5">
      <t>キョウテイ</t>
    </rPh>
    <rPh sb="6" eb="8">
      <t>キサイ</t>
    </rPh>
    <rPh sb="11" eb="13">
      <t>シセツ</t>
    </rPh>
    <rPh sb="13" eb="14">
      <t>メイ</t>
    </rPh>
    <rPh sb="15" eb="17">
      <t>ドウイツ</t>
    </rPh>
    <phoneticPr fontId="1"/>
  </si>
  <si>
    <t>＊受入協定と同数、未締結の場合は予定数を記入してください。</t>
    <rPh sb="20" eb="22">
      <t>キニュウ</t>
    </rPh>
    <phoneticPr fontId="1"/>
  </si>
  <si>
    <t>３　必要数量</t>
    <rPh sb="2" eb="4">
      <t>ヒツヨウ</t>
    </rPh>
    <rPh sb="4" eb="6">
      <t>スウリョウ</t>
    </rPh>
    <phoneticPr fontId="1"/>
  </si>
  <si>
    <t>一</t>
    <rPh sb="0" eb="1">
      <t>イチ</t>
    </rPh>
    <phoneticPr fontId="1"/>
  </si>
  <si>
    <t>受入人数×３ℓ ×３日</t>
    <rPh sb="0" eb="2">
      <t>ウケイレ</t>
    </rPh>
    <rPh sb="2" eb="4">
      <t>ニンズウ</t>
    </rPh>
    <rPh sb="10" eb="11">
      <t>ニチ</t>
    </rPh>
    <phoneticPr fontId="1"/>
  </si>
  <si>
    <t>二</t>
    <rPh sb="0" eb="1">
      <t>ニ</t>
    </rPh>
    <phoneticPr fontId="1"/>
  </si>
  <si>
    <t>三</t>
    <rPh sb="0" eb="1">
      <t>サン</t>
    </rPh>
    <phoneticPr fontId="1"/>
  </si>
  <si>
    <t>四</t>
    <rPh sb="0" eb="1">
      <t>ヨン</t>
    </rPh>
    <phoneticPr fontId="1"/>
  </si>
  <si>
    <t>毛布又はブランケット</t>
    <rPh sb="0" eb="2">
      <t>モウフ</t>
    </rPh>
    <rPh sb="2" eb="3">
      <t>マタ</t>
    </rPh>
    <phoneticPr fontId="1"/>
  </si>
  <si>
    <t>４　保管備蓄品</t>
    <rPh sb="2" eb="4">
      <t>ホカン</t>
    </rPh>
    <rPh sb="4" eb="6">
      <t>ビチク</t>
    </rPh>
    <phoneticPr fontId="1"/>
  </si>
  <si>
    <t>保管数量※１</t>
  </si>
  <si>
    <t>賞味期限</t>
    <phoneticPr fontId="1"/>
  </si>
  <si>
    <t>都の補助・配備利用の有無</t>
    <phoneticPr fontId="1"/>
  </si>
  <si>
    <t>※１　単位は「３必要数量」に合せてください。</t>
    <phoneticPr fontId="1"/>
  </si>
  <si>
    <t>※２　保管状況が分かる写真を添付してください。</t>
    <rPh sb="3" eb="5">
      <t>ホカン</t>
    </rPh>
    <rPh sb="5" eb="7">
      <t>ジョウキョウ</t>
    </rPh>
    <rPh sb="8" eb="9">
      <t>ワ</t>
    </rPh>
    <rPh sb="11" eb="13">
      <t>シャシン</t>
    </rPh>
    <rPh sb="14" eb="16">
      <t>テンプ</t>
    </rPh>
    <phoneticPr fontId="1"/>
  </si>
  <si>
    <t>（別紙６）</t>
    <rPh sb="1" eb="3">
      <t>ベッシ</t>
    </rPh>
    <phoneticPr fontId="1"/>
  </si>
  <si>
    <t>単価
（税抜）</t>
    <rPh sb="0" eb="2">
      <t>タンカ</t>
    </rPh>
    <rPh sb="4" eb="5">
      <t>ゼイ</t>
    </rPh>
    <rPh sb="5" eb="6">
      <t>ヌ</t>
    </rPh>
    <phoneticPr fontId="14"/>
  </si>
  <si>
    <r>
      <t>購入備蓄品内訳書【帰宅困難者向け備蓄品】</t>
    </r>
    <r>
      <rPr>
        <sz val="9"/>
        <color theme="1"/>
        <rFont val="游ゴシック"/>
        <family val="3"/>
        <charset val="128"/>
      </rPr>
      <t xml:space="preserve"> ※見積書の単価が税抜の場合に使用してください。</t>
    </r>
    <rPh sb="5" eb="8">
      <t>ウチワケショ</t>
    </rPh>
    <rPh sb="22" eb="24">
      <t>ミツモリ</t>
    </rPh>
    <rPh sb="24" eb="25">
      <t>ショ</t>
    </rPh>
    <rPh sb="26" eb="28">
      <t>タンカ</t>
    </rPh>
    <rPh sb="29" eb="30">
      <t>ゼイ</t>
    </rPh>
    <rPh sb="30" eb="31">
      <t>ヌ</t>
    </rPh>
    <rPh sb="32" eb="34">
      <t>バアイ</t>
    </rPh>
    <rPh sb="35" eb="37">
      <t>シヨウ</t>
    </rPh>
    <phoneticPr fontId="1"/>
  </si>
  <si>
    <r>
      <t>購入資器材内訳書【新型コロナウイルス感染症対策に必要な資器材】　</t>
    </r>
    <r>
      <rPr>
        <sz val="9"/>
        <color theme="1"/>
        <rFont val="游ゴシック"/>
        <family val="3"/>
        <charset val="128"/>
      </rPr>
      <t>※見積書の単価が税抜の場合に使用してください。</t>
    </r>
    <rPh sb="0" eb="2">
      <t>コウニュウ</t>
    </rPh>
    <rPh sb="2" eb="5">
      <t>シキザイ</t>
    </rPh>
    <rPh sb="5" eb="7">
      <t>ウチワケ</t>
    </rPh>
    <rPh sb="7" eb="8">
      <t>ショ</t>
    </rPh>
    <phoneticPr fontId="14"/>
  </si>
  <si>
    <r>
      <t xml:space="preserve">購入備蓄品内訳書【帰宅困難者向け備蓄品】 </t>
    </r>
    <r>
      <rPr>
        <sz val="9"/>
        <color theme="1"/>
        <rFont val="游ゴシック"/>
        <family val="3"/>
        <charset val="128"/>
      </rPr>
      <t>※見積書の単価が税込の場合に使用してください。</t>
    </r>
    <rPh sb="5" eb="8">
      <t>ウチワケショ</t>
    </rPh>
    <rPh sb="30" eb="31">
      <t>コ</t>
    </rPh>
    <phoneticPr fontId="1"/>
  </si>
  <si>
    <t>※２　箱の入数（20個/箱）等を記入してください。</t>
    <rPh sb="3" eb="4">
      <t>ハコ</t>
    </rPh>
    <rPh sb="5" eb="7">
      <t>イリスウ</t>
    </rPh>
    <rPh sb="10" eb="11">
      <t>コ</t>
    </rPh>
    <rPh sb="12" eb="13">
      <t>ハコ</t>
    </rPh>
    <rPh sb="14" eb="15">
      <t>ナド</t>
    </rPh>
    <rPh sb="16" eb="18">
      <t>キニュウ</t>
    </rPh>
    <phoneticPr fontId="14"/>
  </si>
  <si>
    <t>※３　左列には購入数量を、右列には個数等が分かるように記載してください。</t>
    <rPh sb="3" eb="4">
      <t>ヒダリ</t>
    </rPh>
    <rPh sb="4" eb="5">
      <t>レツ</t>
    </rPh>
    <rPh sb="7" eb="9">
      <t>コウニュウ</t>
    </rPh>
    <rPh sb="9" eb="11">
      <t>スウリョウ</t>
    </rPh>
    <rPh sb="13" eb="14">
      <t>ミギ</t>
    </rPh>
    <rPh sb="14" eb="15">
      <t>レツ</t>
    </rPh>
    <rPh sb="17" eb="19">
      <t>コスウ</t>
    </rPh>
    <rPh sb="19" eb="20">
      <t>ナド</t>
    </rPh>
    <rPh sb="21" eb="22">
      <t>ワ</t>
    </rPh>
    <rPh sb="27" eb="29">
      <t>キサイ</t>
    </rPh>
    <phoneticPr fontId="1"/>
  </si>
  <si>
    <r>
      <t>購入資器材内訳書【新型コロナウイルス感染症対策に必要な資器材】　</t>
    </r>
    <r>
      <rPr>
        <sz val="9"/>
        <color theme="1"/>
        <rFont val="游ゴシック"/>
        <family val="3"/>
        <charset val="128"/>
      </rPr>
      <t>※見積書の単価が税込の場合に使用してください。</t>
    </r>
    <rPh sb="2" eb="5">
      <t>シキザイ</t>
    </rPh>
    <rPh sb="5" eb="7">
      <t>ウチワケ</t>
    </rPh>
    <rPh sb="7" eb="8">
      <t>ショ</t>
    </rPh>
    <rPh sb="41" eb="42">
      <t>コ</t>
    </rPh>
    <phoneticPr fontId="1"/>
  </si>
  <si>
    <t>　令和　年　月　日</t>
    <rPh sb="1" eb="3">
      <t>レイワ</t>
    </rPh>
    <rPh sb="4" eb="5">
      <t>ネン</t>
    </rPh>
    <rPh sb="6" eb="7">
      <t>ガツ</t>
    </rPh>
    <rPh sb="8" eb="9">
      <t>ニチ</t>
    </rPh>
    <phoneticPr fontId="1"/>
  </si>
  <si>
    <t>令和　年　月　日</t>
    <rPh sb="0" eb="2">
      <t>レイワ</t>
    </rPh>
    <rPh sb="3" eb="4">
      <t>ネン</t>
    </rPh>
    <rPh sb="5" eb="6">
      <t>ガツ</t>
    </rPh>
    <rPh sb="7" eb="8">
      <t>ニチ</t>
    </rPh>
    <phoneticPr fontId="1"/>
  </si>
  <si>
    <t>令和　年　月　日</t>
    <rPh sb="0" eb="2">
      <t>レイワ</t>
    </rPh>
    <rPh sb="3" eb="4">
      <t>ネン</t>
    </rPh>
    <rPh sb="5" eb="6">
      <t>ツキ</t>
    </rPh>
    <rPh sb="7" eb="8">
      <t>ニチ</t>
    </rPh>
    <phoneticPr fontId="1"/>
  </si>
  <si>
    <t>別表(2-ii)</t>
    <rPh sb="0" eb="2">
      <t>ベッピョウ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</si>
</sst>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quot;¥&quot;\-#,##0"/>
    <numFmt numFmtId="6" formatCode="&quot;¥&quot;#,##0;[Red]&quot;¥&quot;\-#,##0"/>
    <numFmt numFmtId="176" formatCode="[$-411]ggge&quot;年&quot;m&quot;月&quot;d&quot;日&quot;;@"/>
    <numFmt numFmtId="177" formatCode="#,##0&quot;人&quot;"/>
    <numFmt numFmtId="178" formatCode="#&quot;箱&quot;"/>
    <numFmt numFmtId="179" formatCode="#.0&quot;箱&quot;"/>
    <numFmt numFmtId="180" formatCode="#.######&quot;箱&quot;"/>
    <numFmt numFmtId="181" formatCode="#&quot;ｾｯﾄ&quot;"/>
    <numFmt numFmtId="182" formatCode="#&quot;枚&quot;"/>
    <numFmt numFmtId="183" formatCode="\(#,###,###\)"/>
    <numFmt numFmtId="184" formatCode="0_ "/>
    <numFmt numFmtId="185" formatCode="#,##0;&quot;▲ &quot;#,##0"/>
    <numFmt numFmtId="186" formatCode="#"/>
    <numFmt numFmtId="187" formatCode="0.0%"/>
  </numFmts>
  <fonts count="25"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9"/>
      <name val="ＭＳ 明朝"/>
      <family val="1"/>
      <charset val="128"/>
    </font>
    <font>
      <b/>
      <sz val="10"/>
      <name val="HGPｺﾞｼｯｸE"/>
      <family val="3"/>
      <charset val="128"/>
    </font>
    <font>
      <sz val="7"/>
      <name val="ＭＳ 明朝"/>
      <family val="1"/>
      <charset val="128"/>
    </font>
    <font>
      <sz val="10"/>
      <color theme="1"/>
      <name val="ＭＳ 明朝"/>
      <family val="1"/>
      <charset val="128"/>
    </font>
    <font>
      <sz val="11"/>
      <color theme="1"/>
      <name val="HG創英角ｺﾞｼｯｸUB"/>
      <family val="3"/>
      <charset val="128"/>
    </font>
    <font>
      <sz val="11"/>
      <color theme="1"/>
      <name val="ＭＳ 明朝"/>
      <family val="1"/>
      <charset val="128"/>
    </font>
    <font>
      <sz val="10"/>
      <color theme="1"/>
      <name val="HG創英角ｺﾞｼｯｸUB"/>
      <family val="3"/>
      <charset val="128"/>
    </font>
    <font>
      <sz val="11"/>
      <color theme="1"/>
      <name val="ＭＳ Ｐゴシック"/>
      <family val="2"/>
      <scheme val="minor"/>
    </font>
    <font>
      <sz val="6"/>
      <name val="ＭＳ Ｐゴシック"/>
      <family val="3"/>
      <charset val="128"/>
      <scheme val="minor"/>
    </font>
    <font>
      <sz val="10"/>
      <color theme="1"/>
      <name val="游ゴシック"/>
      <family val="3"/>
      <charset val="128"/>
    </font>
    <font>
      <b/>
      <sz val="11"/>
      <color theme="1"/>
      <name val="游ゴシック"/>
      <family val="3"/>
      <charset val="128"/>
    </font>
    <font>
      <vertAlign val="superscript"/>
      <sz val="10"/>
      <color theme="1"/>
      <name val="游ゴシック"/>
      <family val="3"/>
      <charset val="128"/>
    </font>
    <font>
      <b/>
      <sz val="10"/>
      <color theme="1"/>
      <name val="游ゴシック"/>
      <family val="3"/>
      <charset val="128"/>
    </font>
    <font>
      <sz val="9"/>
      <name val="游ゴシック"/>
      <family val="3"/>
      <charset val="128"/>
    </font>
    <font>
      <sz val="9"/>
      <color theme="1"/>
      <name val="游ゴシック"/>
      <family val="3"/>
      <charset val="128"/>
    </font>
    <font>
      <sz val="10"/>
      <name val="游ゴシック"/>
      <family val="3"/>
      <charset val="128"/>
    </font>
    <font>
      <b/>
      <sz val="10"/>
      <name val="ＭＳ 明朝"/>
      <family val="1"/>
      <charset val="128"/>
    </font>
    <font>
      <sz val="8"/>
      <name val="ＭＳ 明朝"/>
      <family val="1"/>
      <charset val="128"/>
    </font>
    <font>
      <sz val="9"/>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DDDDD"/>
        <bgColor indexed="64"/>
      </patternFill>
    </fill>
    <fill>
      <patternFill patternType="solid">
        <fgColor rgb="FF808080"/>
        <bgColor indexed="64"/>
      </patternFill>
    </fill>
    <fill>
      <patternFill patternType="solid">
        <fgColor rgb="FFFFFFCC"/>
        <bgColor indexed="64"/>
      </patternFill>
    </fill>
  </fills>
  <borders count="124">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double">
        <color indexed="64"/>
      </bottom>
      <diagonal/>
    </border>
    <border>
      <left style="hair">
        <color indexed="64"/>
      </left>
      <right/>
      <top/>
      <bottom style="medium">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s>
  <cellStyleXfs count="4">
    <xf numFmtId="0" fontId="0" fillId="0" borderId="0"/>
    <xf numFmtId="38" fontId="5" fillId="0" borderId="0" applyFont="0" applyFill="0" applyBorder="0" applyAlignment="0" applyProtection="0"/>
    <xf numFmtId="0" fontId="13" fillId="0" borderId="0"/>
    <xf numFmtId="38" fontId="13" fillId="0" borderId="0" applyFont="0" applyFill="0" applyBorder="0" applyAlignment="0" applyProtection="0">
      <alignment vertical="center"/>
    </xf>
  </cellStyleXfs>
  <cellXfs count="484">
    <xf numFmtId="0" fontId="0" fillId="0" borderId="0" xfId="0"/>
    <xf numFmtId="0" fontId="2" fillId="0" borderId="0" xfId="0" applyFont="1" applyAlignment="1">
      <alignment vertical="center"/>
    </xf>
    <xf numFmtId="0" fontId="4" fillId="0" borderId="0" xfId="0" applyFont="1" applyAlignment="1">
      <alignment vertical="center"/>
    </xf>
    <xf numFmtId="0" fontId="2" fillId="2" borderId="0" xfId="0" applyFont="1" applyFill="1" applyAlignment="1">
      <alignment vertical="center"/>
    </xf>
    <xf numFmtId="0" fontId="2" fillId="2" borderId="0" xfId="0" applyFont="1" applyFill="1" applyAlignment="1">
      <alignment vertical="center" shrinkToFit="1"/>
    </xf>
    <xf numFmtId="0" fontId="2" fillId="2" borderId="1" xfId="0" applyFont="1" applyFill="1" applyBorder="1" applyAlignment="1">
      <alignmen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Border="1" applyAlignment="1">
      <alignment vertical="center"/>
    </xf>
    <xf numFmtId="0" fontId="4" fillId="0" borderId="4" xfId="0" applyFont="1" applyBorder="1" applyAlignment="1">
      <alignment horizontal="center" vertical="center"/>
    </xf>
    <xf numFmtId="0" fontId="4" fillId="0" borderId="0" xfId="0" applyFont="1" applyFill="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4" fillId="0" borderId="0" xfId="0" applyFont="1" applyBorder="1" applyAlignment="1">
      <alignment horizontal="left" vertical="center"/>
    </xf>
    <xf numFmtId="0" fontId="2" fillId="0" borderId="0" xfId="0" applyFont="1" applyAlignment="1">
      <alignment horizontal="right" vertical="center"/>
    </xf>
    <xf numFmtId="0" fontId="2" fillId="0" borderId="1" xfId="0" applyFont="1" applyBorder="1" applyAlignment="1">
      <alignment vertical="center"/>
    </xf>
    <xf numFmtId="0" fontId="4" fillId="3" borderId="4" xfId="0" applyFont="1" applyFill="1" applyBorder="1" applyAlignment="1">
      <alignment vertical="center"/>
    </xf>
    <xf numFmtId="0" fontId="2" fillId="0" borderId="0" xfId="0" applyFont="1" applyFill="1" applyBorder="1" applyAlignment="1">
      <alignment vertical="center"/>
    </xf>
    <xf numFmtId="38" fontId="3" fillId="0" borderId="0" xfId="1"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49" fontId="2" fillId="0" borderId="5" xfId="0" applyNumberFormat="1" applyFont="1" applyBorder="1" applyAlignment="1">
      <alignment horizontal="left" vertical="center"/>
    </xf>
    <xf numFmtId="49" fontId="2" fillId="0" borderId="5" xfId="0" applyNumberFormat="1" applyFont="1" applyBorder="1" applyAlignment="1">
      <alignment horizontal="center" vertical="center"/>
    </xf>
    <xf numFmtId="49" fontId="2" fillId="0" borderId="5" xfId="0" applyNumberFormat="1" applyFont="1" applyBorder="1" applyAlignment="1">
      <alignment vertical="center"/>
    </xf>
    <xf numFmtId="0" fontId="2" fillId="0" borderId="0" xfId="0" applyFont="1" applyAlignment="1">
      <alignment vertical="center" shrinkToFit="1"/>
    </xf>
    <xf numFmtId="0" fontId="2" fillId="0" borderId="0" xfId="0" applyFont="1" applyAlignment="1">
      <alignment horizontal="left" vertical="center" indent="1" shrinkToFit="1"/>
    </xf>
    <xf numFmtId="0" fontId="2" fillId="2" borderId="0" xfId="0" applyFont="1" applyFill="1" applyBorder="1" applyAlignment="1">
      <alignment vertical="center"/>
    </xf>
    <xf numFmtId="38" fontId="2" fillId="2" borderId="0" xfId="1" applyFont="1" applyFill="1" applyAlignment="1">
      <alignment vertical="center"/>
    </xf>
    <xf numFmtId="0" fontId="8" fillId="2" borderId="0" xfId="0" applyFont="1" applyFill="1" applyAlignment="1">
      <alignment vertical="center"/>
    </xf>
    <xf numFmtId="176" fontId="2" fillId="2" borderId="0" xfId="0" applyNumberFormat="1" applyFont="1" applyFill="1" applyAlignment="1">
      <alignment vertical="center"/>
    </xf>
    <xf numFmtId="176" fontId="2" fillId="2" borderId="1" xfId="0" applyNumberFormat="1" applyFont="1" applyFill="1" applyBorder="1" applyAlignment="1">
      <alignment vertical="center"/>
    </xf>
    <xf numFmtId="0" fontId="2" fillId="2" borderId="5" xfId="0" applyFont="1" applyFill="1" applyBorder="1" applyAlignment="1">
      <alignment vertical="center"/>
    </xf>
    <xf numFmtId="0" fontId="11" fillId="2" borderId="0" xfId="0" applyFont="1" applyFill="1" applyAlignment="1">
      <alignment vertical="center"/>
    </xf>
    <xf numFmtId="0" fontId="10" fillId="0" borderId="0" xfId="0" applyFont="1" applyAlignment="1">
      <alignment vertical="center"/>
    </xf>
    <xf numFmtId="176" fontId="10" fillId="0" borderId="0" xfId="0" quotePrefix="1" applyNumberFormat="1" applyFont="1" applyAlignment="1">
      <alignment vertical="center"/>
    </xf>
    <xf numFmtId="0" fontId="2" fillId="2" borderId="0" xfId="0" applyFont="1" applyFill="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0" fillId="0" borderId="0" xfId="0" applyAlignment="1">
      <alignment vertical="center"/>
    </xf>
    <xf numFmtId="0" fontId="15" fillId="0" borderId="0" xfId="2" applyFont="1"/>
    <xf numFmtId="0" fontId="16" fillId="0" borderId="0" xfId="2" applyFont="1"/>
    <xf numFmtId="0" fontId="15" fillId="0" borderId="53" xfId="2" applyFont="1" applyBorder="1"/>
    <xf numFmtId="0" fontId="15" fillId="0" borderId="59" xfId="2" applyFont="1" applyFill="1" applyBorder="1" applyAlignment="1">
      <alignment horizontal="center" vertical="center" wrapText="1"/>
    </xf>
    <xf numFmtId="0" fontId="15" fillId="0" borderId="63" xfId="2" applyFont="1" applyBorder="1"/>
    <xf numFmtId="38" fontId="15" fillId="0" borderId="26" xfId="3" applyFont="1" applyFill="1" applyBorder="1" applyAlignment="1"/>
    <xf numFmtId="38" fontId="15" fillId="0" borderId="25" xfId="3" applyFont="1" applyFill="1" applyBorder="1" applyAlignment="1"/>
    <xf numFmtId="9" fontId="15" fillId="0" borderId="63" xfId="2" applyNumberFormat="1" applyFont="1" applyBorder="1" applyAlignment="1">
      <alignment horizontal="center"/>
    </xf>
    <xf numFmtId="9" fontId="15" fillId="0" borderId="65" xfId="2" applyNumberFormat="1" applyFont="1" applyBorder="1" applyAlignment="1">
      <alignment horizontal="center"/>
    </xf>
    <xf numFmtId="9" fontId="15" fillId="0" borderId="66" xfId="2" applyNumberFormat="1" applyFont="1" applyBorder="1" applyAlignment="1">
      <alignment horizontal="center"/>
    </xf>
    <xf numFmtId="0" fontId="15" fillId="0" borderId="68" xfId="2" applyFont="1" applyBorder="1"/>
    <xf numFmtId="0" fontId="15" fillId="4" borderId="51" xfId="2" applyFont="1" applyFill="1" applyBorder="1"/>
    <xf numFmtId="0" fontId="15" fillId="4" borderId="69" xfId="2" applyFont="1" applyFill="1" applyBorder="1"/>
    <xf numFmtId="0" fontId="15" fillId="4" borderId="70" xfId="2" applyFont="1" applyFill="1" applyBorder="1"/>
    <xf numFmtId="0" fontId="15" fillId="4" borderId="68" xfId="2" applyFont="1" applyFill="1" applyBorder="1"/>
    <xf numFmtId="38" fontId="15" fillId="0" borderId="69" xfId="2" applyNumberFormat="1" applyFont="1" applyBorder="1"/>
    <xf numFmtId="183" fontId="15" fillId="0" borderId="70" xfId="2" applyNumberFormat="1" applyFont="1" applyBorder="1"/>
    <xf numFmtId="0" fontId="15" fillId="5" borderId="68" xfId="2" applyFont="1" applyFill="1" applyBorder="1"/>
    <xf numFmtId="0" fontId="15" fillId="4" borderId="71" xfId="2" applyFont="1" applyFill="1" applyBorder="1"/>
    <xf numFmtId="0" fontId="15" fillId="4" borderId="5" xfId="2" applyFont="1" applyFill="1" applyBorder="1"/>
    <xf numFmtId="0" fontId="15" fillId="4" borderId="72" xfId="2" applyFont="1" applyFill="1" applyBorder="1"/>
    <xf numFmtId="0" fontId="15" fillId="4" borderId="73" xfId="2" applyFont="1" applyFill="1" applyBorder="1"/>
    <xf numFmtId="38" fontId="15" fillId="6" borderId="72" xfId="2" applyNumberFormat="1" applyFont="1" applyFill="1" applyBorder="1"/>
    <xf numFmtId="0" fontId="15" fillId="6" borderId="73" xfId="2" applyFont="1" applyFill="1" applyBorder="1"/>
    <xf numFmtId="0" fontId="15" fillId="4" borderId="63" xfId="2" applyFont="1" applyFill="1" applyBorder="1"/>
    <xf numFmtId="0" fontId="15" fillId="4" borderId="26" xfId="2" applyFont="1" applyFill="1" applyBorder="1"/>
    <xf numFmtId="0" fontId="15" fillId="4" borderId="25" xfId="2" applyFont="1" applyFill="1" applyBorder="1"/>
    <xf numFmtId="38" fontId="15" fillId="6" borderId="25" xfId="2" applyNumberFormat="1" applyFont="1" applyFill="1" applyBorder="1"/>
    <xf numFmtId="0" fontId="15" fillId="7" borderId="66" xfId="2" applyFont="1" applyFill="1" applyBorder="1"/>
    <xf numFmtId="0" fontId="15" fillId="4" borderId="56" xfId="2" applyFont="1" applyFill="1" applyBorder="1"/>
    <xf numFmtId="0" fontId="15" fillId="4" borderId="60" xfId="2" applyFont="1" applyFill="1" applyBorder="1"/>
    <xf numFmtId="0" fontId="15" fillId="4" borderId="59" xfId="2" applyFont="1" applyFill="1" applyBorder="1"/>
    <xf numFmtId="0" fontId="15" fillId="4" borderId="66" xfId="2" applyFont="1" applyFill="1" applyBorder="1"/>
    <xf numFmtId="0" fontId="15" fillId="4" borderId="74" xfId="2" applyFont="1" applyFill="1" applyBorder="1"/>
    <xf numFmtId="0" fontId="18" fillId="0" borderId="0" xfId="2" applyFont="1" applyAlignment="1">
      <alignment horizontal="left" vertical="center"/>
    </xf>
    <xf numFmtId="0" fontId="15" fillId="0" borderId="0" xfId="2" applyFont="1" applyAlignment="1">
      <alignment horizontal="left" vertical="center"/>
    </xf>
    <xf numFmtId="0" fontId="15" fillId="0" borderId="0" xfId="2" applyFont="1" applyAlignment="1">
      <alignment horizontal="right" vertical="center"/>
    </xf>
    <xf numFmtId="0" fontId="15" fillId="7" borderId="0" xfId="2" applyFont="1" applyFill="1" applyAlignment="1">
      <alignment horizontal="left" vertical="center"/>
    </xf>
    <xf numFmtId="0" fontId="15" fillId="0" borderId="4" xfId="2" applyFont="1" applyBorder="1" applyAlignment="1">
      <alignment horizontal="distributed"/>
    </xf>
    <xf numFmtId="0" fontId="20" fillId="0" borderId="0" xfId="2" applyFont="1"/>
    <xf numFmtId="0" fontId="15" fillId="0" borderId="76" xfId="2" applyFont="1" applyBorder="1"/>
    <xf numFmtId="0" fontId="15" fillId="0" borderId="78" xfId="2" applyFont="1" applyFill="1" applyBorder="1" applyAlignment="1">
      <alignment horizontal="center" vertical="center" wrapText="1"/>
    </xf>
    <xf numFmtId="38" fontId="15" fillId="0" borderId="80" xfId="3" applyFont="1" applyFill="1" applyBorder="1" applyAlignment="1"/>
    <xf numFmtId="38" fontId="15" fillId="0" borderId="81" xfId="3" applyFont="1" applyFill="1" applyBorder="1" applyAlignment="1"/>
    <xf numFmtId="9" fontId="15" fillId="0" borderId="82" xfId="2" applyNumberFormat="1" applyFont="1" applyBorder="1" applyAlignment="1">
      <alignment horizontal="center"/>
    </xf>
    <xf numFmtId="9" fontId="15" fillId="0" borderId="84" xfId="2" applyNumberFormat="1" applyFont="1" applyBorder="1" applyAlignment="1">
      <alignment horizontal="center"/>
    </xf>
    <xf numFmtId="38" fontId="15" fillId="0" borderId="87" xfId="3" applyFont="1" applyFill="1" applyBorder="1" applyAlignment="1"/>
    <xf numFmtId="38" fontId="15" fillId="0" borderId="86" xfId="3" applyFont="1" applyFill="1" applyBorder="1" applyAlignment="1"/>
    <xf numFmtId="9" fontId="15" fillId="0" borderId="86" xfId="2" applyNumberFormat="1" applyFont="1" applyBorder="1" applyAlignment="1">
      <alignment horizontal="center"/>
    </xf>
    <xf numFmtId="38" fontId="15" fillId="0" borderId="79" xfId="3" applyFont="1" applyFill="1" applyBorder="1" applyAlignment="1"/>
    <xf numFmtId="9" fontId="15" fillId="0" borderId="79" xfId="2" applyNumberFormat="1" applyFont="1" applyBorder="1" applyAlignment="1">
      <alignment horizontal="center"/>
    </xf>
    <xf numFmtId="38" fontId="15" fillId="0" borderId="93" xfId="2" applyNumberFormat="1" applyFont="1" applyBorder="1" applyAlignment="1"/>
    <xf numFmtId="38" fontId="15" fillId="0" borderId="92" xfId="2" applyNumberFormat="1" applyFont="1" applyBorder="1" applyAlignment="1"/>
    <xf numFmtId="0" fontId="15" fillId="4" borderId="92" xfId="2" applyFont="1" applyFill="1" applyBorder="1" applyAlignment="1"/>
    <xf numFmtId="0" fontId="2" fillId="2" borderId="2" xfId="0" applyFont="1" applyFill="1" applyBorder="1" applyAlignment="1">
      <alignment vertical="center"/>
    </xf>
    <xf numFmtId="38" fontId="10" fillId="2" borderId="2" xfId="1" applyFont="1" applyFill="1" applyBorder="1" applyAlignment="1">
      <alignment vertical="center"/>
    </xf>
    <xf numFmtId="38" fontId="2" fillId="2" borderId="2" xfId="1" applyFont="1" applyFill="1" applyBorder="1" applyAlignment="1">
      <alignment vertical="center"/>
    </xf>
    <xf numFmtId="0" fontId="2" fillId="2" borderId="48" xfId="0" applyFont="1" applyFill="1" applyBorder="1" applyAlignment="1">
      <alignment vertical="center"/>
    </xf>
    <xf numFmtId="38" fontId="2" fillId="2" borderId="48" xfId="1" applyFont="1" applyFill="1" applyBorder="1" applyAlignment="1">
      <alignment vertical="center"/>
    </xf>
    <xf numFmtId="38" fontId="10" fillId="0" borderId="48" xfId="1" applyFont="1" applyFill="1" applyBorder="1" applyAlignment="1">
      <alignment vertical="center"/>
    </xf>
    <xf numFmtId="0" fontId="15" fillId="4" borderId="58" xfId="2" applyFont="1" applyFill="1" applyBorder="1"/>
    <xf numFmtId="0" fontId="15" fillId="4" borderId="102" xfId="2" applyFont="1" applyFill="1" applyBorder="1"/>
    <xf numFmtId="0" fontId="15" fillId="0" borderId="101" xfId="2" applyFont="1" applyBorder="1"/>
    <xf numFmtId="0" fontId="15" fillId="4" borderId="101" xfId="2" applyFont="1" applyFill="1" applyBorder="1"/>
    <xf numFmtId="0" fontId="15" fillId="4" borderId="103" xfId="2" applyFont="1" applyFill="1" applyBorder="1"/>
    <xf numFmtId="0" fontId="15" fillId="4" borderId="104" xfId="2" applyFont="1" applyFill="1" applyBorder="1"/>
    <xf numFmtId="38" fontId="15" fillId="6" borderId="104" xfId="2" applyNumberFormat="1" applyFont="1" applyFill="1" applyBorder="1"/>
    <xf numFmtId="0" fontId="15" fillId="0" borderId="106" xfId="2" applyFont="1" applyBorder="1" applyAlignment="1">
      <alignment horizontal="center" vertical="center"/>
    </xf>
    <xf numFmtId="0" fontId="15" fillId="0" borderId="41" xfId="2" applyFont="1" applyBorder="1" applyAlignment="1">
      <alignment horizontal="left" vertical="center"/>
    </xf>
    <xf numFmtId="0" fontId="15" fillId="0" borderId="108" xfId="2" applyFont="1" applyBorder="1" applyAlignment="1">
      <alignment horizontal="left" vertical="center"/>
    </xf>
    <xf numFmtId="0" fontId="15" fillId="0" borderId="7" xfId="2" applyFont="1" applyBorder="1" applyAlignment="1">
      <alignment horizontal="left" vertical="center"/>
    </xf>
    <xf numFmtId="0" fontId="15" fillId="0" borderId="110" xfId="2" applyFont="1" applyBorder="1" applyAlignment="1">
      <alignment horizontal="left" vertical="center"/>
    </xf>
    <xf numFmtId="0" fontId="15" fillId="0" borderId="111" xfId="2" applyFont="1" applyBorder="1" applyAlignment="1">
      <alignment vertical="center"/>
    </xf>
    <xf numFmtId="0" fontId="21" fillId="0" borderId="3" xfId="0" applyFont="1" applyBorder="1" applyAlignment="1">
      <alignment vertical="center"/>
    </xf>
    <xf numFmtId="0" fontId="21" fillId="0" borderId="109" xfId="0" applyFont="1" applyBorder="1" applyAlignment="1">
      <alignment vertical="center"/>
    </xf>
    <xf numFmtId="0" fontId="15" fillId="0" borderId="1" xfId="2" applyFont="1" applyBorder="1" applyAlignment="1">
      <alignment vertical="center"/>
    </xf>
    <xf numFmtId="0" fontId="15" fillId="0" borderId="6" xfId="2" applyFont="1" applyBorder="1" applyAlignment="1">
      <alignment vertical="center"/>
    </xf>
    <xf numFmtId="0" fontId="15" fillId="0" borderId="62" xfId="2" applyFont="1" applyBorder="1" applyAlignment="1">
      <alignment vertical="center"/>
    </xf>
    <xf numFmtId="0" fontId="15" fillId="0" borderId="90" xfId="2" applyFont="1" applyBorder="1" applyAlignment="1">
      <alignment horizontal="center" vertical="center"/>
    </xf>
    <xf numFmtId="0" fontId="15" fillId="0" borderId="112" xfId="2" applyFont="1" applyBorder="1" applyAlignment="1">
      <alignment horizontal="left" vertical="center"/>
    </xf>
    <xf numFmtId="0" fontId="15" fillId="0" borderId="113" xfId="2" applyFont="1" applyBorder="1" applyAlignment="1">
      <alignment horizontal="left" vertical="center"/>
    </xf>
    <xf numFmtId="0" fontId="15" fillId="0" borderId="77" xfId="2" applyFont="1" applyBorder="1" applyAlignment="1">
      <alignment horizontal="left" vertical="center"/>
    </xf>
    <xf numFmtId="0" fontId="15" fillId="0" borderId="114" xfId="2" applyFont="1" applyBorder="1" applyAlignment="1">
      <alignment horizontal="left" vertical="center"/>
    </xf>
    <xf numFmtId="0" fontId="15" fillId="0" borderId="115" xfId="2" applyFont="1" applyBorder="1" applyAlignment="1">
      <alignment horizontal="left" vertical="center"/>
    </xf>
    <xf numFmtId="0" fontId="15" fillId="0" borderId="116" xfId="2" applyFont="1" applyBorder="1" applyAlignment="1">
      <alignment horizontal="left" vertical="center"/>
    </xf>
    <xf numFmtId="0" fontId="15" fillId="0" borderId="117" xfId="2" applyFont="1" applyBorder="1" applyAlignment="1">
      <alignment vertical="center"/>
    </xf>
    <xf numFmtId="0" fontId="15" fillId="0" borderId="115" xfId="2" applyFont="1" applyBorder="1" applyAlignment="1">
      <alignment vertical="center"/>
    </xf>
    <xf numFmtId="0" fontId="15" fillId="0" borderId="116" xfId="2" applyFont="1" applyBorder="1" applyAlignment="1">
      <alignment vertical="center"/>
    </xf>
    <xf numFmtId="0" fontId="15" fillId="0" borderId="118" xfId="2" applyFont="1" applyBorder="1" applyAlignment="1">
      <alignment vertical="center"/>
    </xf>
    <xf numFmtId="0" fontId="18" fillId="0" borderId="0" xfId="2" applyFont="1" applyFill="1"/>
    <xf numFmtId="0" fontId="15" fillId="0" borderId="0" xfId="2" applyFont="1" applyFill="1"/>
    <xf numFmtId="0" fontId="15" fillId="0" borderId="12" xfId="2" applyFont="1" applyFill="1" applyBorder="1" applyAlignment="1">
      <alignment horizontal="center"/>
    </xf>
    <xf numFmtId="0" fontId="2" fillId="0" borderId="0" xfId="0" applyFont="1" applyAlignment="1">
      <alignment horizontal="center" vertical="center"/>
    </xf>
    <xf numFmtId="0" fontId="4" fillId="0" borderId="4" xfId="0" applyFont="1" applyBorder="1" applyAlignment="1">
      <alignment horizontal="center" vertical="center"/>
    </xf>
    <xf numFmtId="0" fontId="4" fillId="0" borderId="119"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22" fillId="0" borderId="0" xfId="0" applyFont="1" applyBorder="1" applyAlignment="1">
      <alignment vertical="center"/>
    </xf>
    <xf numFmtId="0" fontId="6" fillId="0" borderId="0" xfId="0" applyFont="1" applyBorder="1" applyAlignment="1">
      <alignment vertical="center"/>
    </xf>
    <xf numFmtId="0" fontId="23" fillId="0" borderId="0" xfId="0" applyFont="1" applyBorder="1" applyAlignment="1">
      <alignment vertical="center"/>
    </xf>
    <xf numFmtId="0" fontId="22" fillId="0" borderId="0" xfId="0" applyFont="1" applyAlignment="1">
      <alignment vertical="center"/>
    </xf>
    <xf numFmtId="0" fontId="6" fillId="0" borderId="1" xfId="0" applyFont="1" applyBorder="1" applyAlignment="1">
      <alignment horizontal="center" vertical="center"/>
    </xf>
    <xf numFmtId="38" fontId="6" fillId="0" borderId="0" xfId="1" applyFont="1" applyAlignment="1">
      <alignment vertical="center"/>
    </xf>
    <xf numFmtId="38" fontId="6" fillId="0" borderId="0" xfId="1" applyFont="1" applyAlignment="1">
      <alignment horizontal="right" vertical="center"/>
    </xf>
    <xf numFmtId="38" fontId="6" fillId="0" borderId="4" xfId="1" applyFont="1" applyBorder="1" applyAlignment="1">
      <alignment horizontal="right" vertical="center"/>
    </xf>
    <xf numFmtId="38" fontId="6" fillId="0" borderId="120" xfId="1" applyFont="1" applyBorder="1" applyAlignment="1">
      <alignment horizontal="center" vertical="center"/>
    </xf>
    <xf numFmtId="0" fontId="6" fillId="0" borderId="31" xfId="0" applyFont="1" applyBorder="1" applyAlignment="1">
      <alignment horizontal="left" vertical="center"/>
    </xf>
    <xf numFmtId="0" fontId="6" fillId="0" borderId="21" xfId="0" applyFont="1" applyBorder="1" applyAlignment="1">
      <alignment vertical="center"/>
    </xf>
    <xf numFmtId="0" fontId="6" fillId="0" borderId="22" xfId="0" applyFont="1" applyBorder="1" applyAlignment="1">
      <alignment vertical="center"/>
    </xf>
    <xf numFmtId="38" fontId="6" fillId="0" borderId="121" xfId="1" applyFont="1" applyBorder="1" applyAlignment="1">
      <alignment horizontal="center" vertical="center"/>
    </xf>
    <xf numFmtId="0" fontId="6" fillId="0" borderId="27" xfId="0" applyFont="1" applyBorder="1" applyAlignment="1">
      <alignment horizontal="left" vertical="center"/>
    </xf>
    <xf numFmtId="0" fontId="6" fillId="0" borderId="94" xfId="0" applyFont="1" applyBorder="1" applyAlignment="1">
      <alignment vertical="center"/>
    </xf>
    <xf numFmtId="0" fontId="6" fillId="0" borderId="26" xfId="0" applyFont="1" applyBorder="1" applyAlignment="1">
      <alignment vertical="center"/>
    </xf>
    <xf numFmtId="0" fontId="6" fillId="0" borderId="122" xfId="0" applyFont="1" applyBorder="1" applyAlignment="1">
      <alignment horizontal="center" vertical="center"/>
    </xf>
    <xf numFmtId="0" fontId="6" fillId="0" borderId="35" xfId="0" applyFont="1" applyBorder="1" applyAlignment="1">
      <alignment horizontal="left" vertical="center"/>
    </xf>
    <xf numFmtId="0" fontId="6" fillId="0" borderId="95" xfId="0" applyFont="1" applyBorder="1" applyAlignment="1">
      <alignment vertical="center"/>
    </xf>
    <xf numFmtId="0" fontId="6" fillId="0" borderId="34" xfId="0" applyFont="1" applyBorder="1" applyAlignment="1">
      <alignment vertical="center"/>
    </xf>
    <xf numFmtId="0" fontId="23" fillId="0" borderId="0" xfId="0" applyFont="1" applyAlignment="1">
      <alignment vertical="center"/>
    </xf>
    <xf numFmtId="176" fontId="6" fillId="0" borderId="0" xfId="0" applyNumberFormat="1" applyFont="1" applyAlignment="1">
      <alignment vertical="center"/>
    </xf>
    <xf numFmtId="0" fontId="24" fillId="0" borderId="0" xfId="0" applyFont="1" applyAlignment="1">
      <alignment vertical="center"/>
    </xf>
    <xf numFmtId="0" fontId="15" fillId="7" borderId="63" xfId="2" applyFont="1" applyFill="1" applyBorder="1"/>
    <xf numFmtId="0" fontId="15" fillId="7" borderId="26" xfId="2" applyNumberFormat="1" applyFont="1" applyFill="1" applyBorder="1" applyAlignment="1">
      <alignment vertical="center"/>
    </xf>
    <xf numFmtId="178" fontId="15" fillId="7" borderId="64" xfId="2" applyNumberFormat="1" applyFont="1" applyFill="1" applyBorder="1" applyAlignment="1">
      <alignment vertical="center"/>
    </xf>
    <xf numFmtId="0" fontId="15" fillId="7" borderId="26" xfId="2" applyNumberFormat="1" applyFont="1" applyFill="1" applyBorder="1" applyAlignment="1">
      <alignment horizontal="left" vertical="center"/>
    </xf>
    <xf numFmtId="0" fontId="15" fillId="7" borderId="25" xfId="2" applyNumberFormat="1" applyFont="1" applyFill="1" applyBorder="1" applyAlignment="1">
      <alignment vertical="center"/>
    </xf>
    <xf numFmtId="179" fontId="15" fillId="7" borderId="64" xfId="2" applyNumberFormat="1" applyFont="1" applyFill="1" applyBorder="1" applyAlignment="1">
      <alignment vertical="center"/>
    </xf>
    <xf numFmtId="38" fontId="15" fillId="7" borderId="63" xfId="3" applyFont="1" applyFill="1" applyBorder="1" applyAlignment="1">
      <alignment vertical="center"/>
    </xf>
    <xf numFmtId="178" fontId="15" fillId="7" borderId="47" xfId="2" applyNumberFormat="1" applyFont="1" applyFill="1" applyBorder="1" applyAlignment="1">
      <alignment vertical="center"/>
    </xf>
    <xf numFmtId="180" fontId="15" fillId="7" borderId="47" xfId="2" applyNumberFormat="1" applyFont="1" applyFill="1" applyBorder="1" applyAlignment="1">
      <alignment vertical="center"/>
    </xf>
    <xf numFmtId="0" fontId="15" fillId="7" borderId="65" xfId="2" applyFont="1" applyFill="1" applyBorder="1"/>
    <xf numFmtId="0" fontId="15" fillId="7" borderId="38" xfId="2" applyNumberFormat="1" applyFont="1" applyFill="1" applyBorder="1" applyAlignment="1">
      <alignment vertical="center"/>
    </xf>
    <xf numFmtId="178" fontId="15" fillId="7" borderId="39" xfId="2" applyNumberFormat="1" applyFont="1" applyFill="1" applyBorder="1" applyAlignment="1">
      <alignment vertical="center"/>
    </xf>
    <xf numFmtId="0" fontId="15" fillId="7" borderId="38" xfId="2" applyNumberFormat="1" applyFont="1" applyFill="1" applyBorder="1" applyAlignment="1">
      <alignment horizontal="left" vertical="center"/>
    </xf>
    <xf numFmtId="0" fontId="15" fillId="7" borderId="40" xfId="2" applyNumberFormat="1" applyFont="1" applyFill="1" applyBorder="1" applyAlignment="1">
      <alignment vertical="center"/>
    </xf>
    <xf numFmtId="180" fontId="15" fillId="7" borderId="39" xfId="2" applyNumberFormat="1" applyFont="1" applyFill="1" applyBorder="1" applyAlignment="1">
      <alignment vertical="center"/>
    </xf>
    <xf numFmtId="38" fontId="15" fillId="7" borderId="65" xfId="3" applyFont="1" applyFill="1" applyBorder="1" applyAlignment="1">
      <alignment vertical="center"/>
    </xf>
    <xf numFmtId="181" fontId="15" fillId="7" borderId="39" xfId="2" applyNumberFormat="1" applyFont="1" applyFill="1" applyBorder="1" applyAlignment="1">
      <alignment vertical="center"/>
    </xf>
    <xf numFmtId="182" fontId="15" fillId="7" borderId="47" xfId="2" applyNumberFormat="1" applyFont="1" applyFill="1" applyBorder="1" applyAlignment="1">
      <alignment vertical="center"/>
    </xf>
    <xf numFmtId="0" fontId="15" fillId="7" borderId="60" xfId="2" applyNumberFormat="1" applyFont="1" applyFill="1" applyBorder="1" applyAlignment="1">
      <alignment vertical="center"/>
    </xf>
    <xf numFmtId="0" fontId="15" fillId="7" borderId="67" xfId="2" applyFont="1" applyFill="1" applyBorder="1" applyAlignment="1">
      <alignment vertical="center"/>
    </xf>
    <xf numFmtId="0" fontId="15" fillId="7" borderId="59" xfId="2" applyNumberFormat="1" applyFont="1" applyFill="1" applyBorder="1" applyAlignment="1">
      <alignment vertical="center"/>
    </xf>
    <xf numFmtId="38" fontId="15" fillId="7" borderId="66" xfId="3" applyFont="1" applyFill="1" applyBorder="1" applyAlignment="1">
      <alignment vertical="center"/>
    </xf>
    <xf numFmtId="38" fontId="15" fillId="7" borderId="5" xfId="2" applyNumberFormat="1" applyFont="1" applyFill="1" applyBorder="1"/>
    <xf numFmtId="38" fontId="15" fillId="7" borderId="26" xfId="2" applyNumberFormat="1" applyFont="1" applyFill="1" applyBorder="1"/>
    <xf numFmtId="0" fontId="15" fillId="0" borderId="66" xfId="2" applyFont="1" applyFill="1" applyBorder="1"/>
    <xf numFmtId="38" fontId="15" fillId="0" borderId="60" xfId="2" applyNumberFormat="1" applyFont="1" applyFill="1" applyBorder="1"/>
    <xf numFmtId="38" fontId="15" fillId="0" borderId="59" xfId="2" applyNumberFormat="1" applyFont="1" applyFill="1" applyBorder="1"/>
    <xf numFmtId="0" fontId="15" fillId="7" borderId="112" xfId="2" applyFont="1" applyFill="1" applyBorder="1" applyAlignment="1">
      <alignment horizontal="left" vertical="center"/>
    </xf>
    <xf numFmtId="0" fontId="15" fillId="7" borderId="113" xfId="2" applyFont="1" applyFill="1" applyBorder="1" applyAlignment="1">
      <alignment horizontal="left" vertical="center"/>
    </xf>
    <xf numFmtId="0" fontId="15" fillId="7" borderId="77" xfId="2" applyFont="1" applyFill="1" applyBorder="1" applyAlignment="1">
      <alignment horizontal="left" vertical="center"/>
    </xf>
    <xf numFmtId="0" fontId="15" fillId="7" borderId="96" xfId="2" applyFont="1" applyFill="1" applyBorder="1"/>
    <xf numFmtId="0" fontId="15" fillId="7" borderId="97" xfId="2" applyFont="1" applyFill="1" applyBorder="1"/>
    <xf numFmtId="0" fontId="15" fillId="7" borderId="98" xfId="2" applyFont="1" applyFill="1" applyBorder="1"/>
    <xf numFmtId="0" fontId="15" fillId="7" borderId="64" xfId="2" applyNumberFormat="1" applyFont="1" applyFill="1" applyBorder="1" applyAlignment="1">
      <alignment vertical="center"/>
    </xf>
    <xf numFmtId="38" fontId="15" fillId="7" borderId="80" xfId="3" applyFont="1" applyFill="1" applyBorder="1" applyAlignment="1">
      <alignment vertical="center"/>
    </xf>
    <xf numFmtId="0" fontId="15" fillId="7" borderId="47" xfId="2" applyNumberFormat="1" applyFont="1" applyFill="1" applyBorder="1" applyAlignment="1">
      <alignment vertical="center"/>
    </xf>
    <xf numFmtId="0" fontId="15" fillId="7" borderId="39" xfId="2" applyNumberFormat="1" applyFont="1" applyFill="1" applyBorder="1" applyAlignment="1">
      <alignment vertical="center"/>
    </xf>
    <xf numFmtId="38" fontId="15" fillId="7" borderId="83" xfId="3" applyFont="1" applyFill="1" applyBorder="1" applyAlignment="1">
      <alignment vertical="center"/>
    </xf>
    <xf numFmtId="0" fontId="15" fillId="7" borderId="67" xfId="2" applyNumberFormat="1" applyFont="1" applyFill="1" applyBorder="1" applyAlignment="1">
      <alignment vertical="center"/>
    </xf>
    <xf numFmtId="38" fontId="15" fillId="7" borderId="89" xfId="3" applyFont="1" applyFill="1" applyBorder="1" applyAlignment="1"/>
    <xf numFmtId="38" fontId="15" fillId="7" borderId="103" xfId="2" applyNumberFormat="1" applyFont="1" applyFill="1" applyBorder="1"/>
    <xf numFmtId="0" fontId="15" fillId="0" borderId="56" xfId="2" applyFont="1" applyFill="1" applyBorder="1"/>
    <xf numFmtId="38" fontId="15" fillId="0" borderId="58" xfId="2" applyNumberFormat="1" applyFont="1" applyFill="1" applyBorder="1"/>
    <xf numFmtId="38" fontId="15" fillId="0" borderId="102" xfId="2" applyNumberFormat="1" applyFont="1" applyFill="1" applyBorder="1"/>
    <xf numFmtId="0" fontId="11" fillId="7" borderId="0" xfId="0" applyFont="1" applyFill="1" applyAlignment="1">
      <alignment horizontal="left" vertical="center"/>
    </xf>
    <xf numFmtId="0" fontId="2" fillId="7" borderId="0" xfId="0" applyFont="1" applyFill="1" applyAlignment="1">
      <alignment horizontal="left" vertical="center"/>
    </xf>
    <xf numFmtId="0" fontId="2" fillId="7" borderId="0" xfId="0" applyFont="1" applyFill="1" applyAlignment="1">
      <alignment vertical="center" wrapText="1"/>
    </xf>
    <xf numFmtId="0" fontId="11" fillId="7" borderId="1" xfId="0" applyFont="1" applyFill="1" applyBorder="1" applyAlignment="1">
      <alignment vertical="center"/>
    </xf>
    <xf numFmtId="0" fontId="2" fillId="7" borderId="1" xfId="0" applyFont="1" applyFill="1" applyBorder="1" applyAlignment="1">
      <alignment vertical="center"/>
    </xf>
    <xf numFmtId="0" fontId="10" fillId="7" borderId="0" xfId="0" applyFont="1" applyFill="1" applyAlignment="1">
      <alignment horizontal="left" vertical="center" indent="1"/>
    </xf>
    <xf numFmtId="0" fontId="2" fillId="7" borderId="0" xfId="0" applyFont="1" applyFill="1" applyAlignment="1">
      <alignment vertical="center" shrinkToFit="1"/>
    </xf>
    <xf numFmtId="0" fontId="2" fillId="7" borderId="0" xfId="0" applyFont="1" applyFill="1" applyAlignment="1">
      <alignment horizontal="left" vertical="center" indent="1" shrinkToFit="1"/>
    </xf>
    <xf numFmtId="0" fontId="2" fillId="7" borderId="0" xfId="0" applyFont="1" applyFill="1" applyAlignment="1">
      <alignment horizontal="left" vertical="center" indent="1"/>
    </xf>
    <xf numFmtId="186" fontId="2" fillId="7" borderId="1" xfId="0" applyNumberFormat="1" applyFont="1" applyFill="1" applyBorder="1" applyAlignment="1">
      <alignment vertical="center"/>
    </xf>
    <xf numFmtId="176" fontId="2" fillId="7" borderId="1" xfId="0" applyNumberFormat="1" applyFont="1" applyFill="1" applyBorder="1" applyAlignment="1">
      <alignment vertical="center"/>
    </xf>
    <xf numFmtId="176" fontId="11" fillId="7" borderId="1" xfId="0" applyNumberFormat="1" applyFont="1" applyFill="1" applyBorder="1" applyAlignment="1">
      <alignment vertical="center"/>
    </xf>
    <xf numFmtId="0" fontId="10" fillId="7" borderId="1" xfId="0" applyFont="1" applyFill="1" applyBorder="1" applyAlignment="1">
      <alignment vertical="center"/>
    </xf>
    <xf numFmtId="0" fontId="11" fillId="7" borderId="0" xfId="0" applyFont="1" applyFill="1" applyAlignment="1">
      <alignment vertical="center"/>
    </xf>
    <xf numFmtId="0" fontId="2" fillId="7" borderId="0" xfId="0" applyFont="1" applyFill="1" applyAlignment="1">
      <alignment vertical="center"/>
    </xf>
    <xf numFmtId="176" fontId="2" fillId="7" borderId="0" xfId="0" applyNumberFormat="1" applyFont="1" applyFill="1" applyAlignment="1">
      <alignment vertical="center"/>
    </xf>
    <xf numFmtId="0" fontId="2" fillId="7" borderId="8" xfId="0" applyFont="1" applyFill="1" applyBorder="1" applyAlignment="1">
      <alignment vertical="center"/>
    </xf>
    <xf numFmtId="0" fontId="2" fillId="7" borderId="9" xfId="0" applyFont="1" applyFill="1" applyBorder="1" applyAlignment="1">
      <alignment vertical="center"/>
    </xf>
    <xf numFmtId="0" fontId="2" fillId="7" borderId="10" xfId="0" applyFont="1" applyFill="1" applyBorder="1" applyAlignment="1">
      <alignment vertical="center"/>
    </xf>
    <xf numFmtId="0" fontId="2" fillId="7" borderId="9" xfId="0" applyFont="1" applyFill="1" applyBorder="1" applyAlignment="1">
      <alignment horizontal="left" vertical="center"/>
    </xf>
    <xf numFmtId="0" fontId="2" fillId="7" borderId="8" xfId="0" applyFont="1" applyFill="1" applyBorder="1" applyAlignment="1">
      <alignment horizontal="left" vertical="center"/>
    </xf>
    <xf numFmtId="0" fontId="2" fillId="7" borderId="3" xfId="0" applyFont="1" applyFill="1" applyBorder="1" applyAlignment="1">
      <alignment vertical="center" wrapText="1"/>
    </xf>
    <xf numFmtId="0" fontId="2" fillId="7" borderId="6" xfId="0" applyFont="1" applyFill="1" applyBorder="1" applyAlignment="1">
      <alignment vertical="center" wrapText="1"/>
    </xf>
    <xf numFmtId="0" fontId="2" fillId="7" borderId="7" xfId="0" applyFont="1" applyFill="1" applyBorder="1" applyAlignment="1">
      <alignment vertical="center" wrapText="1"/>
    </xf>
    <xf numFmtId="0" fontId="2" fillId="7" borderId="48" xfId="0" applyFont="1" applyFill="1" applyBorder="1" applyAlignment="1">
      <alignment vertical="center" wrapText="1"/>
    </xf>
    <xf numFmtId="0" fontId="2" fillId="7" borderId="0" xfId="0" applyFont="1" applyFill="1" applyBorder="1" applyAlignment="1">
      <alignment vertical="center" wrapText="1"/>
    </xf>
    <xf numFmtId="0" fontId="2" fillId="7" borderId="49" xfId="0" applyFont="1" applyFill="1" applyBorder="1" applyAlignment="1">
      <alignment vertical="center" wrapText="1"/>
    </xf>
    <xf numFmtId="0" fontId="0" fillId="7" borderId="0" xfId="0" applyFill="1" applyAlignment="1">
      <alignment vertical="center"/>
    </xf>
    <xf numFmtId="0" fontId="6" fillId="7" borderId="21" xfId="0" applyFont="1" applyFill="1" applyBorder="1" applyAlignment="1">
      <alignment vertical="center"/>
    </xf>
    <xf numFmtId="0" fontId="6" fillId="7" borderId="22" xfId="0" applyFont="1" applyFill="1" applyBorder="1" applyAlignment="1">
      <alignment vertical="center"/>
    </xf>
    <xf numFmtId="0" fontId="6" fillId="7" borderId="31" xfId="0" applyFont="1" applyFill="1" applyBorder="1" applyAlignment="1">
      <alignment vertical="center"/>
    </xf>
    <xf numFmtId="6" fontId="6" fillId="7" borderId="22" xfId="1" applyNumberFormat="1" applyFont="1" applyFill="1" applyBorder="1" applyAlignment="1">
      <alignment vertical="center"/>
    </xf>
    <xf numFmtId="9" fontId="6" fillId="7" borderId="22" xfId="1" applyNumberFormat="1" applyFont="1" applyFill="1" applyBorder="1" applyAlignment="1">
      <alignment vertical="center"/>
    </xf>
    <xf numFmtId="0" fontId="6" fillId="7" borderId="31" xfId="1" applyNumberFormat="1" applyFont="1" applyFill="1" applyBorder="1" applyAlignment="1">
      <alignment vertical="center"/>
    </xf>
    <xf numFmtId="5" fontId="6" fillId="7" borderId="21" xfId="0" applyNumberFormat="1" applyFont="1" applyFill="1" applyBorder="1" applyAlignment="1">
      <alignment vertical="center"/>
    </xf>
    <xf numFmtId="5" fontId="6" fillId="7" borderId="22" xfId="0" applyNumberFormat="1" applyFont="1" applyFill="1" applyBorder="1" applyAlignment="1">
      <alignment vertical="center"/>
    </xf>
    <xf numFmtId="5" fontId="6" fillId="7" borderId="31" xfId="0" applyNumberFormat="1" applyFont="1" applyFill="1" applyBorder="1" applyAlignment="1">
      <alignment vertical="center"/>
    </xf>
    <xf numFmtId="0" fontId="6" fillId="7" borderId="94" xfId="0" applyFont="1" applyFill="1" applyBorder="1" applyAlignment="1">
      <alignment vertical="center"/>
    </xf>
    <xf numFmtId="0" fontId="6" fillId="7" borderId="26" xfId="0" applyFont="1" applyFill="1" applyBorder="1" applyAlignment="1">
      <alignment vertical="center"/>
    </xf>
    <xf numFmtId="0" fontId="6" fillId="7" borderId="27" xfId="0" applyFont="1" applyFill="1" applyBorder="1" applyAlignment="1">
      <alignment vertical="center"/>
    </xf>
    <xf numFmtId="6" fontId="6" fillId="7" borderId="26" xfId="1" applyNumberFormat="1" applyFont="1" applyFill="1" applyBorder="1" applyAlignment="1">
      <alignment vertical="center"/>
    </xf>
    <xf numFmtId="0" fontId="6" fillId="7" borderId="26" xfId="1" applyNumberFormat="1" applyFont="1" applyFill="1" applyBorder="1" applyAlignment="1">
      <alignment vertical="center"/>
    </xf>
    <xf numFmtId="0" fontId="6" fillId="7" borderId="27" xfId="1" applyNumberFormat="1" applyFont="1" applyFill="1" applyBorder="1" applyAlignment="1">
      <alignment vertical="center"/>
    </xf>
    <xf numFmtId="5" fontId="6" fillId="7" borderId="94" xfId="0" applyNumberFormat="1" applyFont="1" applyFill="1" applyBorder="1" applyAlignment="1">
      <alignment vertical="center"/>
    </xf>
    <xf numFmtId="5" fontId="6" fillId="7" borderId="26" xfId="0" applyNumberFormat="1" applyFont="1" applyFill="1" applyBorder="1" applyAlignment="1">
      <alignment vertical="center"/>
    </xf>
    <xf numFmtId="5" fontId="6" fillId="7" borderId="27" xfId="0" applyNumberFormat="1" applyFont="1" applyFill="1" applyBorder="1" applyAlignment="1">
      <alignment vertical="center"/>
    </xf>
    <xf numFmtId="0" fontId="6" fillId="7" borderId="37" xfId="0" applyFont="1" applyFill="1" applyBorder="1" applyAlignment="1">
      <alignment vertical="center"/>
    </xf>
    <xf numFmtId="0" fontId="6" fillId="7" borderId="38" xfId="0" applyFont="1" applyFill="1" applyBorder="1" applyAlignment="1">
      <alignment vertical="center"/>
    </xf>
    <xf numFmtId="0" fontId="6" fillId="7" borderId="123" xfId="0" applyFont="1" applyFill="1" applyBorder="1" applyAlignment="1">
      <alignment vertical="center"/>
    </xf>
    <xf numFmtId="6" fontId="6" fillId="7" borderId="38" xfId="1" applyNumberFormat="1" applyFont="1" applyFill="1" applyBorder="1" applyAlignment="1">
      <alignment vertical="center"/>
    </xf>
    <xf numFmtId="0" fontId="6" fillId="7" borderId="38" xfId="1" applyNumberFormat="1" applyFont="1" applyFill="1" applyBorder="1" applyAlignment="1">
      <alignment vertical="center"/>
    </xf>
    <xf numFmtId="0" fontId="6" fillId="7" borderId="123" xfId="1" applyNumberFormat="1" applyFont="1" applyFill="1" applyBorder="1" applyAlignment="1">
      <alignment vertical="center"/>
    </xf>
    <xf numFmtId="5" fontId="6" fillId="7" borderId="37" xfId="0" applyNumberFormat="1" applyFont="1" applyFill="1" applyBorder="1" applyAlignment="1">
      <alignment vertical="center"/>
    </xf>
    <xf numFmtId="5" fontId="6" fillId="7" borderId="38" xfId="0" applyNumberFormat="1" applyFont="1" applyFill="1" applyBorder="1" applyAlignment="1">
      <alignment vertical="center"/>
    </xf>
    <xf numFmtId="5" fontId="6" fillId="7" borderId="123" xfId="0" applyNumberFormat="1" applyFont="1" applyFill="1" applyBorder="1" applyAlignment="1">
      <alignment vertical="center"/>
    </xf>
    <xf numFmtId="38" fontId="23" fillId="7" borderId="94" xfId="1" applyFont="1" applyFill="1" applyBorder="1" applyAlignment="1">
      <alignment horizontal="left" vertical="center"/>
    </xf>
    <xf numFmtId="38" fontId="6" fillId="7" borderId="26" xfId="1" applyFont="1" applyFill="1" applyBorder="1" applyAlignment="1">
      <alignment horizontal="center" vertical="center"/>
    </xf>
    <xf numFmtId="38" fontId="6" fillId="7" borderId="94" xfId="1" applyFont="1" applyFill="1" applyBorder="1" applyAlignment="1">
      <alignment horizontal="center" vertical="center"/>
    </xf>
    <xf numFmtId="38" fontId="6" fillId="7" borderId="27" xfId="1" applyFont="1" applyFill="1" applyBorder="1" applyAlignment="1">
      <alignment horizontal="center" vertical="center"/>
    </xf>
    <xf numFmtId="0" fontId="6" fillId="7" borderId="94" xfId="0" applyFont="1" applyFill="1" applyBorder="1" applyAlignment="1">
      <alignment horizontal="right" vertical="center"/>
    </xf>
    <xf numFmtId="0" fontId="6" fillId="7" borderId="26" xfId="0" applyFont="1" applyFill="1" applyBorder="1" applyAlignment="1">
      <alignment horizontal="right" vertical="center"/>
    </xf>
    <xf numFmtId="0" fontId="6" fillId="7" borderId="27" xfId="0" applyFont="1" applyFill="1" applyBorder="1" applyAlignment="1">
      <alignment horizontal="right" vertical="center"/>
    </xf>
    <xf numFmtId="0" fontId="23" fillId="7" borderId="94" xfId="0" applyFont="1" applyFill="1" applyBorder="1" applyAlignment="1">
      <alignment vertical="center"/>
    </xf>
    <xf numFmtId="0" fontId="23" fillId="7" borderId="26" xfId="0" applyFont="1" applyFill="1" applyBorder="1" applyAlignment="1">
      <alignment vertical="center"/>
    </xf>
    <xf numFmtId="0" fontId="23" fillId="7" borderId="26" xfId="0" applyFont="1" applyFill="1" applyBorder="1" applyAlignment="1">
      <alignment horizontal="center" vertical="center"/>
    </xf>
    <xf numFmtId="0" fontId="23" fillId="7" borderId="27" xfId="0" applyFont="1" applyFill="1" applyBorder="1" applyAlignment="1">
      <alignment horizontal="center" vertical="center"/>
    </xf>
    <xf numFmtId="0" fontId="23" fillId="7" borderId="27" xfId="0" applyFont="1" applyFill="1" applyBorder="1" applyAlignment="1">
      <alignment vertical="center"/>
    </xf>
    <xf numFmtId="0" fontId="23" fillId="7" borderId="95" xfId="0" applyFont="1" applyFill="1" applyBorder="1" applyAlignment="1">
      <alignment vertical="center"/>
    </xf>
    <xf numFmtId="0" fontId="6" fillId="7" borderId="34" xfId="0" applyFont="1" applyFill="1" applyBorder="1" applyAlignment="1">
      <alignment vertical="center"/>
    </xf>
    <xf numFmtId="0" fontId="6" fillId="7" borderId="95" xfId="0" applyFont="1" applyFill="1" applyBorder="1" applyAlignment="1">
      <alignment vertical="center"/>
    </xf>
    <xf numFmtId="0" fontId="6" fillId="7" borderId="35" xfId="0" applyFont="1" applyFill="1" applyBorder="1" applyAlignment="1">
      <alignment vertical="center"/>
    </xf>
    <xf numFmtId="0" fontId="4" fillId="7" borderId="0" xfId="0" applyFont="1" applyFill="1" applyAlignment="1">
      <alignment vertical="center"/>
    </xf>
    <xf numFmtId="0" fontId="4" fillId="7" borderId="0" xfId="0" applyFont="1" applyFill="1" applyAlignment="1">
      <alignment horizontal="right" vertical="center"/>
    </xf>
    <xf numFmtId="0" fontId="23" fillId="7" borderId="0" xfId="0" applyFont="1" applyFill="1" applyBorder="1" applyAlignment="1">
      <alignment vertical="center"/>
    </xf>
    <xf numFmtId="0" fontId="6" fillId="7" borderId="0" xfId="0" applyFont="1" applyFill="1" applyAlignment="1">
      <alignment vertical="center"/>
    </xf>
    <xf numFmtId="0" fontId="2" fillId="2" borderId="0" xfId="0" applyFont="1" applyFill="1" applyAlignment="1">
      <alignment horizontal="left" vertical="center"/>
    </xf>
    <xf numFmtId="187" fontId="15" fillId="5" borderId="68" xfId="2" applyNumberFormat="1" applyFont="1" applyFill="1" applyBorder="1"/>
    <xf numFmtId="0" fontId="2" fillId="0" borderId="0" xfId="0" applyFont="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12" fillId="7" borderId="3" xfId="0" applyFont="1" applyFill="1" applyBorder="1" applyAlignment="1">
      <alignment horizontal="left" vertical="center"/>
    </xf>
    <xf numFmtId="0" fontId="12" fillId="7" borderId="6" xfId="0" applyFont="1" applyFill="1" applyBorder="1" applyAlignment="1">
      <alignment horizontal="left" vertical="center"/>
    </xf>
    <xf numFmtId="0" fontId="12" fillId="7" borderId="7" xfId="0" applyFont="1" applyFill="1" applyBorder="1" applyAlignment="1">
      <alignment horizontal="left" vertical="center"/>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77" fontId="12" fillId="7" borderId="3" xfId="0" applyNumberFormat="1" applyFont="1" applyFill="1" applyBorder="1" applyAlignment="1">
      <alignment horizontal="left" vertical="center"/>
    </xf>
    <xf numFmtId="177" fontId="12" fillId="7" borderId="6" xfId="0" applyNumberFormat="1" applyFont="1" applyFill="1" applyBorder="1" applyAlignment="1">
      <alignment horizontal="left" vertical="center"/>
    </xf>
    <xf numFmtId="177" fontId="12" fillId="7" borderId="7" xfId="0" applyNumberFormat="1" applyFont="1" applyFill="1" applyBorder="1" applyAlignment="1">
      <alignment horizontal="left" vertical="center"/>
    </xf>
    <xf numFmtId="0" fontId="9" fillId="7" borderId="3" xfId="0" quotePrefix="1" applyFont="1" applyFill="1" applyBorder="1" applyAlignment="1">
      <alignment horizontal="center" vertical="center"/>
    </xf>
    <xf numFmtId="0" fontId="9" fillId="7" borderId="6" xfId="0" applyFont="1" applyFill="1" applyBorder="1" applyAlignment="1">
      <alignment horizontal="center" vertical="center"/>
    </xf>
    <xf numFmtId="0" fontId="9" fillId="7" borderId="7" xfId="0" applyFont="1" applyFill="1" applyBorder="1" applyAlignment="1">
      <alignment horizontal="center" vertical="center"/>
    </xf>
    <xf numFmtId="38" fontId="3" fillId="0" borderId="1" xfId="1" applyFont="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38" fontId="7" fillId="0" borderId="12" xfId="1" applyFont="1" applyBorder="1" applyAlignment="1">
      <alignment horizontal="right" vertical="center"/>
    </xf>
    <xf numFmtId="38" fontId="7" fillId="0" borderId="13" xfId="1" applyFont="1" applyBorder="1" applyAlignment="1">
      <alignment horizontal="right" vertical="center"/>
    </xf>
    <xf numFmtId="38" fontId="7" fillId="0" borderId="14" xfId="1" applyFont="1" applyBorder="1" applyAlignment="1">
      <alignment horizontal="right" vertical="center"/>
    </xf>
    <xf numFmtId="0" fontId="4" fillId="0" borderId="4" xfId="0" applyFont="1" applyBorder="1" applyAlignment="1">
      <alignment horizontal="center" vertical="center" wrapText="1"/>
    </xf>
    <xf numFmtId="38" fontId="12" fillId="7" borderId="4" xfId="1" applyFont="1" applyFill="1" applyBorder="1" applyAlignment="1">
      <alignment horizontal="right" vertical="center"/>
    </xf>
    <xf numFmtId="38" fontId="4" fillId="0" borderId="4" xfId="1" applyFont="1" applyBorder="1" applyAlignment="1">
      <alignment horizontal="right" vertical="center"/>
    </xf>
    <xf numFmtId="38" fontId="4" fillId="0" borderId="11" xfId="1" applyFont="1" applyBorder="1" applyAlignment="1">
      <alignment horizontal="right" vertical="center"/>
    </xf>
    <xf numFmtId="0" fontId="15" fillId="7" borderId="41" xfId="2" applyFont="1" applyFill="1" applyBorder="1" applyAlignment="1">
      <alignment horizontal="left" wrapText="1"/>
    </xf>
    <xf numFmtId="0" fontId="15" fillId="7" borderId="1" xfId="2" applyFont="1" applyFill="1" applyBorder="1" applyAlignment="1">
      <alignment horizontal="left" wrapText="1"/>
    </xf>
    <xf numFmtId="0" fontId="15" fillId="7" borderId="117" xfId="2" applyFont="1" applyFill="1" applyBorder="1" applyAlignment="1">
      <alignment horizontal="left" wrapText="1"/>
    </xf>
    <xf numFmtId="0" fontId="15" fillId="7" borderId="109" xfId="2" applyFont="1" applyFill="1" applyBorder="1" applyAlignment="1">
      <alignment horizontal="left" wrapText="1"/>
    </xf>
    <xf numFmtId="0" fontId="15" fillId="7" borderId="62" xfId="2" applyFont="1" applyFill="1" applyBorder="1" applyAlignment="1">
      <alignment horizontal="left" wrapText="1"/>
    </xf>
    <xf numFmtId="0" fontId="15" fillId="7" borderId="116" xfId="2" applyFont="1" applyFill="1" applyBorder="1" applyAlignment="1">
      <alignment horizontal="left" wrapText="1"/>
    </xf>
    <xf numFmtId="0" fontId="15" fillId="7" borderId="3" xfId="2" applyFont="1" applyFill="1" applyBorder="1" applyAlignment="1">
      <alignment horizontal="left" wrapText="1"/>
    </xf>
    <xf numFmtId="0" fontId="15" fillId="7" borderId="6" xfId="2" applyFont="1" applyFill="1" applyBorder="1" applyAlignment="1">
      <alignment horizontal="left" wrapText="1"/>
    </xf>
    <xf numFmtId="0" fontId="15" fillId="7" borderId="115" xfId="2" applyFont="1" applyFill="1" applyBorder="1" applyAlignment="1">
      <alignment horizontal="left" wrapText="1"/>
    </xf>
    <xf numFmtId="0" fontId="15" fillId="0" borderId="109" xfId="2" applyFont="1" applyBorder="1" applyAlignment="1">
      <alignment horizontal="center" vertical="center"/>
    </xf>
    <xf numFmtId="0" fontId="15" fillId="0" borderId="116" xfId="2" applyFont="1" applyBorder="1" applyAlignment="1">
      <alignment horizontal="center" vertical="center"/>
    </xf>
    <xf numFmtId="0" fontId="15" fillId="0" borderId="3" xfId="2" applyFont="1" applyBorder="1" applyAlignment="1">
      <alignment horizontal="center" vertical="center"/>
    </xf>
    <xf numFmtId="0" fontId="15" fillId="0" borderId="115" xfId="2" applyFont="1" applyBorder="1" applyAlignment="1">
      <alignment horizontal="center" vertical="center"/>
    </xf>
    <xf numFmtId="0" fontId="15" fillId="0" borderId="107" xfId="2" applyFont="1" applyBorder="1" applyAlignment="1">
      <alignment horizontal="center" vertical="center"/>
    </xf>
    <xf numFmtId="0" fontId="15" fillId="0" borderId="114" xfId="2" applyFont="1" applyBorder="1" applyAlignment="1">
      <alignment horizontal="center" vertical="center"/>
    </xf>
    <xf numFmtId="0" fontId="15" fillId="0" borderId="105" xfId="2" applyFont="1" applyFill="1" applyBorder="1" applyAlignment="1">
      <alignment horizontal="center"/>
    </xf>
    <xf numFmtId="0" fontId="15" fillId="0" borderId="91" xfId="2" applyFont="1" applyFill="1" applyBorder="1" applyAlignment="1">
      <alignment horizontal="center"/>
    </xf>
    <xf numFmtId="0" fontId="15" fillId="0" borderId="92" xfId="2" applyFont="1" applyFill="1" applyBorder="1" applyAlignment="1">
      <alignment horizontal="center"/>
    </xf>
    <xf numFmtId="0" fontId="19" fillId="0" borderId="113" xfId="0" applyFont="1" applyBorder="1" applyAlignment="1">
      <alignment horizontal="right" vertical="center"/>
    </xf>
    <xf numFmtId="0" fontId="19" fillId="0" borderId="6" xfId="0" applyFont="1" applyBorder="1" applyAlignment="1">
      <alignment horizontal="right" vertical="center"/>
    </xf>
    <xf numFmtId="0" fontId="19" fillId="0" borderId="77" xfId="0" applyFont="1" applyBorder="1" applyAlignment="1">
      <alignment horizontal="right" vertical="center"/>
    </xf>
    <xf numFmtId="0" fontId="19" fillId="0" borderId="62" xfId="0" applyFont="1" applyBorder="1" applyAlignment="1">
      <alignment horizontal="right" vertical="center"/>
    </xf>
    <xf numFmtId="0" fontId="15" fillId="0" borderId="75" xfId="2" applyFont="1" applyBorder="1" applyAlignment="1">
      <alignment horizontal="right" vertical="center"/>
    </xf>
    <xf numFmtId="0" fontId="15" fillId="0" borderId="54" xfId="2" applyFont="1" applyBorder="1" applyAlignment="1">
      <alignment horizontal="right" vertical="center"/>
    </xf>
    <xf numFmtId="0" fontId="15" fillId="0" borderId="105" xfId="2" applyFont="1" applyBorder="1" applyAlignment="1">
      <alignment horizontal="center" vertical="center"/>
    </xf>
    <xf numFmtId="0" fontId="15" fillId="0" borderId="91" xfId="2" applyFont="1" applyBorder="1" applyAlignment="1">
      <alignment horizontal="center" vertical="center"/>
    </xf>
    <xf numFmtId="0" fontId="15" fillId="0" borderId="92" xfId="2" applyFont="1" applyBorder="1" applyAlignment="1">
      <alignment horizontal="center" vertical="center"/>
    </xf>
    <xf numFmtId="0" fontId="15" fillId="0" borderId="51" xfId="2" applyFont="1" applyBorder="1" applyAlignment="1">
      <alignment horizontal="center" vertical="center"/>
    </xf>
    <xf numFmtId="0" fontId="15" fillId="0" borderId="56" xfId="2" applyFont="1" applyBorder="1" applyAlignment="1">
      <alignment horizontal="center" vertical="center"/>
    </xf>
    <xf numFmtId="0" fontId="15" fillId="0" borderId="59" xfId="2" applyFont="1" applyBorder="1" applyAlignment="1">
      <alignment horizontal="center" vertical="center" wrapText="1"/>
    </xf>
    <xf numFmtId="0" fontId="15" fillId="0" borderId="60" xfId="2" applyFont="1" applyBorder="1" applyAlignment="1">
      <alignment horizontal="center" vertical="center" wrapText="1"/>
    </xf>
    <xf numFmtId="0" fontId="15" fillId="0" borderId="61" xfId="2" applyFont="1" applyBorder="1" applyAlignment="1">
      <alignment horizontal="center" vertical="center" wrapText="1"/>
    </xf>
    <xf numFmtId="0" fontId="15" fillId="0" borderId="50" xfId="2" applyFont="1" applyBorder="1" applyAlignment="1">
      <alignment horizontal="center" vertical="center"/>
    </xf>
    <xf numFmtId="0" fontId="15" fillId="0" borderId="55" xfId="2" applyFont="1" applyBorder="1" applyAlignment="1">
      <alignment horizontal="center" vertical="center"/>
    </xf>
    <xf numFmtId="0" fontId="15" fillId="0" borderId="52" xfId="2" applyFont="1" applyBorder="1" applyAlignment="1">
      <alignment horizontal="center" vertical="center" wrapText="1"/>
    </xf>
    <xf numFmtId="0" fontId="15" fillId="0" borderId="53" xfId="2" applyFont="1" applyBorder="1" applyAlignment="1">
      <alignment horizontal="center" vertical="center" wrapText="1"/>
    </xf>
    <xf numFmtId="0" fontId="15" fillId="0" borderId="57" xfId="2" applyFont="1" applyBorder="1" applyAlignment="1">
      <alignment horizontal="center" vertical="center" wrapText="1"/>
    </xf>
    <xf numFmtId="0" fontId="15" fillId="0" borderId="58" xfId="2" applyFont="1" applyBorder="1" applyAlignment="1">
      <alignment horizontal="center" vertical="center" wrapText="1"/>
    </xf>
    <xf numFmtId="0" fontId="15" fillId="0" borderId="50" xfId="2" applyFont="1" applyBorder="1" applyAlignment="1">
      <alignment horizontal="center" vertical="center" wrapText="1"/>
    </xf>
    <xf numFmtId="0" fontId="15" fillId="0" borderId="54" xfId="2" applyFont="1" applyFill="1" applyBorder="1" applyAlignment="1">
      <alignment horizontal="center" vertical="center"/>
    </xf>
    <xf numFmtId="0" fontId="15" fillId="0" borderId="62" xfId="2" applyFont="1" applyFill="1" applyBorder="1" applyAlignment="1">
      <alignment horizontal="center" vertical="center"/>
    </xf>
    <xf numFmtId="0" fontId="15" fillId="0" borderId="58" xfId="2" applyFont="1" applyBorder="1" applyAlignment="1">
      <alignment horizontal="right" vertical="center"/>
    </xf>
    <xf numFmtId="0" fontId="15" fillId="0" borderId="58" xfId="2" applyFont="1" applyBorder="1" applyAlignment="1">
      <alignment horizontal="center" vertical="center"/>
    </xf>
    <xf numFmtId="0" fontId="15" fillId="0" borderId="90" xfId="2" applyFont="1" applyBorder="1" applyAlignment="1">
      <alignment horizontal="center" vertical="center"/>
    </xf>
    <xf numFmtId="0" fontId="15" fillId="0" borderId="106" xfId="2" applyFont="1" applyBorder="1" applyAlignment="1">
      <alignment horizontal="center" vertical="center"/>
    </xf>
    <xf numFmtId="0" fontId="15" fillId="0" borderId="75" xfId="2" applyFont="1" applyFill="1" applyBorder="1" applyAlignment="1">
      <alignment horizontal="center" vertical="center"/>
    </xf>
    <xf numFmtId="0" fontId="15" fillId="0" borderId="77" xfId="2" applyFont="1" applyFill="1" applyBorder="1" applyAlignment="1">
      <alignment horizontal="center" vertical="center"/>
    </xf>
    <xf numFmtId="0" fontId="15" fillId="0" borderId="76" xfId="2" applyFont="1" applyBorder="1" applyAlignment="1">
      <alignment horizontal="center" vertical="center" wrapText="1"/>
    </xf>
    <xf numFmtId="0" fontId="15" fillId="0" borderId="79" xfId="2" applyFont="1" applyBorder="1" applyAlignment="1">
      <alignment horizontal="center" vertical="center"/>
    </xf>
    <xf numFmtId="0" fontId="15" fillId="0" borderId="85" xfId="2" applyFont="1" applyBorder="1" applyAlignment="1">
      <alignment horizontal="center"/>
    </xf>
    <xf numFmtId="0" fontId="15" fillId="0" borderId="69" xfId="2" applyFont="1" applyBorder="1" applyAlignment="1">
      <alignment horizontal="center"/>
    </xf>
    <xf numFmtId="0" fontId="15" fillId="0" borderId="86" xfId="2" applyFont="1" applyBorder="1" applyAlignment="1">
      <alignment horizontal="center"/>
    </xf>
    <xf numFmtId="0" fontId="15" fillId="0" borderId="88" xfId="2" applyFont="1" applyBorder="1" applyAlignment="1">
      <alignment horizontal="center"/>
    </xf>
    <xf numFmtId="0" fontId="15" fillId="0" borderId="60" xfId="2" applyFont="1" applyBorder="1" applyAlignment="1">
      <alignment horizontal="center"/>
    </xf>
    <xf numFmtId="0" fontId="15" fillId="0" borderId="61" xfId="2" applyFont="1" applyBorder="1" applyAlignment="1">
      <alignment horizontal="center"/>
    </xf>
    <xf numFmtId="0" fontId="15" fillId="0" borderId="90" xfId="2" applyFont="1" applyBorder="1" applyAlignment="1">
      <alignment horizontal="center"/>
    </xf>
    <xf numFmtId="0" fontId="15" fillId="0" borderId="91" xfId="2" applyFont="1" applyBorder="1" applyAlignment="1">
      <alignment horizontal="center"/>
    </xf>
    <xf numFmtId="0" fontId="15" fillId="0" borderId="92" xfId="2" applyFont="1" applyBorder="1" applyAlignment="1">
      <alignment horizontal="center"/>
    </xf>
    <xf numFmtId="0" fontId="15" fillId="0" borderId="75" xfId="2" applyFont="1" applyBorder="1" applyAlignment="1">
      <alignment horizontal="center" vertical="center" wrapText="1"/>
    </xf>
    <xf numFmtId="0" fontId="15" fillId="0" borderId="77" xfId="2" applyFont="1" applyBorder="1" applyAlignment="1">
      <alignment horizontal="center" vertical="center"/>
    </xf>
    <xf numFmtId="186" fontId="2" fillId="7" borderId="6" xfId="0" applyNumberFormat="1" applyFont="1" applyFill="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0" fillId="7" borderId="37" xfId="0" applyFont="1" applyFill="1" applyBorder="1" applyAlignment="1">
      <alignment horizontal="center" vertical="center"/>
    </xf>
    <xf numFmtId="0" fontId="10" fillId="7" borderId="38" xfId="0" applyFont="1" applyFill="1" applyBorder="1" applyAlignment="1">
      <alignment horizontal="center" vertical="center"/>
    </xf>
    <xf numFmtId="0" fontId="10" fillId="7" borderId="39" xfId="0" applyFont="1" applyFill="1" applyBorder="1" applyAlignment="1">
      <alignment horizontal="center" vertical="center"/>
    </xf>
    <xf numFmtId="0" fontId="10" fillId="7" borderId="41"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42" xfId="0" applyFont="1" applyFill="1" applyBorder="1" applyAlignment="1">
      <alignment horizontal="center" vertical="center"/>
    </xf>
    <xf numFmtId="0" fontId="10" fillId="7" borderId="40" xfId="0" applyFont="1" applyFill="1" applyBorder="1" applyAlignment="1">
      <alignment horizontal="center" vertical="center"/>
    </xf>
    <xf numFmtId="0" fontId="10" fillId="7" borderId="43"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2" borderId="0" xfId="0" applyFont="1" applyFill="1" applyAlignment="1">
      <alignment horizontal="distributed"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2" borderId="0" xfId="0" applyFont="1" applyFill="1" applyAlignment="1">
      <alignment horizontal="distributed" vertical="center"/>
    </xf>
    <xf numFmtId="0" fontId="2" fillId="0" borderId="0" xfId="0" applyFont="1" applyAlignment="1">
      <alignment horizontal="distributed" vertical="center"/>
    </xf>
    <xf numFmtId="186" fontId="2" fillId="7" borderId="1" xfId="0" applyNumberFormat="1" applyFont="1" applyFill="1" applyBorder="1" applyAlignment="1">
      <alignment horizontal="left" vertical="center" wrapText="1"/>
    </xf>
    <xf numFmtId="0" fontId="2" fillId="2" borderId="28" xfId="0" applyFont="1" applyFill="1" applyBorder="1" applyAlignment="1">
      <alignment horizontal="distributed" vertical="center" indent="2"/>
    </xf>
    <xf numFmtId="0" fontId="2" fillId="2" borderId="29" xfId="0" applyFont="1" applyFill="1" applyBorder="1" applyAlignment="1">
      <alignment horizontal="distributed" vertical="center" indent="2"/>
    </xf>
    <xf numFmtId="0" fontId="2" fillId="2" borderId="29" xfId="0" applyFont="1" applyFill="1" applyBorder="1" applyAlignment="1">
      <alignment horizontal="center" vertical="center"/>
    </xf>
    <xf numFmtId="0" fontId="2" fillId="2" borderId="0" xfId="0" applyFont="1" applyFill="1" applyAlignment="1">
      <alignment horizontal="center" vertical="center"/>
    </xf>
    <xf numFmtId="38" fontId="10" fillId="7" borderId="1" xfId="1" applyFont="1" applyFill="1" applyBorder="1" applyAlignment="1">
      <alignment horizontal="center" vertical="center"/>
    </xf>
    <xf numFmtId="0" fontId="10" fillId="2" borderId="0"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0" fillId="7" borderId="36" xfId="0" applyFont="1" applyFill="1" applyBorder="1" applyAlignment="1">
      <alignment horizontal="distributed" vertical="center" indent="1"/>
    </xf>
    <xf numFmtId="0" fontId="10" fillId="7" borderId="17" xfId="0" applyFont="1" applyFill="1" applyBorder="1" applyAlignment="1">
      <alignment horizontal="distributed" vertical="center" indent="1"/>
    </xf>
    <xf numFmtId="0" fontId="10" fillId="7" borderId="17" xfId="0" applyFont="1" applyFill="1" applyBorder="1" applyAlignment="1">
      <alignment horizontal="center" vertical="center" shrinkToFit="1"/>
    </xf>
    <xf numFmtId="0" fontId="2" fillId="7" borderId="36" xfId="0" applyFont="1" applyFill="1" applyBorder="1" applyAlignment="1">
      <alignment horizontal="distributed" vertical="center" indent="1"/>
    </xf>
    <xf numFmtId="0" fontId="2" fillId="7" borderId="17" xfId="0" applyFont="1" applyFill="1" applyBorder="1" applyAlignment="1">
      <alignment horizontal="distributed" vertical="center" indent="1"/>
    </xf>
    <xf numFmtId="0" fontId="2" fillId="7" borderId="17" xfId="0" applyFont="1" applyFill="1" applyBorder="1" applyAlignment="1">
      <alignment horizontal="center" vertical="center" shrinkToFit="1"/>
    </xf>
    <xf numFmtId="0" fontId="10" fillId="7" borderId="44" xfId="0" applyFont="1" applyFill="1" applyBorder="1" applyAlignment="1">
      <alignment horizontal="distributed" vertical="center" indent="1"/>
    </xf>
    <xf numFmtId="0" fontId="10" fillId="7" borderId="45" xfId="0" applyFont="1" applyFill="1" applyBorder="1" applyAlignment="1">
      <alignment horizontal="distributed" vertical="center" indent="1"/>
    </xf>
    <xf numFmtId="0" fontId="10" fillId="7" borderId="45" xfId="0" applyFont="1" applyFill="1" applyBorder="1" applyAlignment="1">
      <alignment horizontal="center" vertical="center" shrinkToFit="1"/>
    </xf>
    <xf numFmtId="0" fontId="2" fillId="7" borderId="32" xfId="0" applyFont="1" applyFill="1" applyBorder="1" applyAlignment="1">
      <alignment horizontal="distributed" vertical="center" indent="1"/>
    </xf>
    <xf numFmtId="0" fontId="2" fillId="7" borderId="19" xfId="0" applyFont="1" applyFill="1" applyBorder="1" applyAlignment="1">
      <alignment horizontal="distributed" vertical="center" indent="1"/>
    </xf>
    <xf numFmtId="0" fontId="2" fillId="7" borderId="19" xfId="0" applyFont="1" applyFill="1" applyBorder="1" applyAlignment="1">
      <alignment horizontal="center" vertical="center" shrinkToFit="1"/>
    </xf>
    <xf numFmtId="38" fontId="2" fillId="7" borderId="33" xfId="1" applyFont="1" applyFill="1" applyBorder="1" applyAlignment="1">
      <alignment horizontal="center" vertical="center"/>
    </xf>
    <xf numFmtId="38" fontId="2" fillId="7" borderId="34" xfId="1" applyFont="1" applyFill="1" applyBorder="1" applyAlignment="1">
      <alignment horizontal="center" vertical="center"/>
    </xf>
    <xf numFmtId="38" fontId="2" fillId="7" borderId="35" xfId="1" applyFont="1" applyFill="1" applyBorder="1" applyAlignment="1">
      <alignment horizontal="center" vertical="center"/>
    </xf>
    <xf numFmtId="49" fontId="2" fillId="2" borderId="0" xfId="0" applyNumberFormat="1" applyFont="1" applyFill="1" applyAlignment="1">
      <alignment horizontal="distributed" vertical="center"/>
    </xf>
    <xf numFmtId="0" fontId="2" fillId="2" borderId="0" xfId="0" applyFont="1" applyFill="1" applyAlignment="1">
      <alignment horizontal="left" vertical="center" wrapText="1"/>
    </xf>
    <xf numFmtId="38" fontId="10" fillId="7" borderId="24" xfId="1" applyFont="1" applyFill="1" applyBorder="1" applyAlignment="1">
      <alignment horizontal="center" vertical="center"/>
    </xf>
    <xf numFmtId="38" fontId="10" fillId="7" borderId="22" xfId="1" applyFont="1" applyFill="1" applyBorder="1" applyAlignment="1">
      <alignment horizontal="center" vertical="center"/>
    </xf>
    <xf numFmtId="38" fontId="10" fillId="7" borderId="31" xfId="1" applyFont="1" applyFill="1" applyBorder="1" applyAlignment="1">
      <alignment horizontal="center" vertical="center"/>
    </xf>
    <xf numFmtId="38" fontId="10" fillId="7" borderId="25" xfId="1" applyFont="1" applyFill="1" applyBorder="1" applyAlignment="1">
      <alignment horizontal="center" vertical="center"/>
    </xf>
    <xf numFmtId="38" fontId="10" fillId="7" borderId="26" xfId="1" applyFont="1" applyFill="1" applyBorder="1" applyAlignment="1">
      <alignment horizontal="center" vertical="center"/>
    </xf>
    <xf numFmtId="38" fontId="10" fillId="7" borderId="27" xfId="1" applyFont="1" applyFill="1" applyBorder="1" applyAlignment="1">
      <alignment horizontal="center" vertical="center"/>
    </xf>
    <xf numFmtId="38" fontId="2" fillId="7" borderId="25" xfId="1" applyFont="1" applyFill="1" applyBorder="1" applyAlignment="1">
      <alignment horizontal="center" vertical="center"/>
    </xf>
    <xf numFmtId="38" fontId="2" fillId="7" borderId="26" xfId="1" applyFont="1" applyFill="1" applyBorder="1" applyAlignment="1">
      <alignment horizontal="center" vertical="center"/>
    </xf>
    <xf numFmtId="38" fontId="2" fillId="7" borderId="27" xfId="1" applyFont="1" applyFill="1" applyBorder="1" applyAlignment="1">
      <alignment horizontal="center" vertical="center"/>
    </xf>
    <xf numFmtId="0" fontId="2" fillId="2" borderId="99" xfId="0" applyFont="1" applyFill="1" applyBorder="1" applyAlignment="1">
      <alignment horizontal="center" vertical="center"/>
    </xf>
    <xf numFmtId="38" fontId="10" fillId="7" borderId="21" xfId="1" applyFont="1" applyFill="1" applyBorder="1" applyAlignment="1">
      <alignment horizontal="center" vertical="center"/>
    </xf>
    <xf numFmtId="38" fontId="10" fillId="7" borderId="23" xfId="1" applyFont="1" applyFill="1" applyBorder="1" applyAlignment="1">
      <alignment horizontal="center" vertical="center"/>
    </xf>
    <xf numFmtId="38" fontId="10" fillId="7" borderId="94" xfId="1" applyFont="1" applyFill="1" applyBorder="1" applyAlignment="1">
      <alignment horizontal="center" vertical="center"/>
    </xf>
    <xf numFmtId="38" fontId="10" fillId="7" borderId="47" xfId="1" applyFont="1" applyFill="1" applyBorder="1" applyAlignment="1">
      <alignment horizontal="center" vertical="center"/>
    </xf>
    <xf numFmtId="38" fontId="2" fillId="7" borderId="94" xfId="1" applyFont="1" applyFill="1" applyBorder="1" applyAlignment="1">
      <alignment horizontal="center" vertical="center"/>
    </xf>
    <xf numFmtId="38" fontId="2" fillId="7" borderId="47" xfId="1" applyFont="1" applyFill="1" applyBorder="1" applyAlignment="1">
      <alignment horizontal="center" vertical="center"/>
    </xf>
    <xf numFmtId="0" fontId="10" fillId="7" borderId="100" xfId="0" applyFont="1" applyFill="1" applyBorder="1" applyAlignment="1">
      <alignment horizontal="center" vertical="center" shrinkToFit="1"/>
    </xf>
    <xf numFmtId="0" fontId="10" fillId="7" borderId="18" xfId="0" applyFont="1" applyFill="1" applyBorder="1" applyAlignment="1">
      <alignment horizontal="center" vertical="center" shrinkToFit="1"/>
    </xf>
    <xf numFmtId="0" fontId="2" fillId="7" borderId="18" xfId="0" applyFont="1" applyFill="1" applyBorder="1" applyAlignment="1">
      <alignment horizontal="center" vertical="center" shrinkToFit="1"/>
    </xf>
    <xf numFmtId="38" fontId="2" fillId="7" borderId="95" xfId="1" applyFont="1" applyFill="1" applyBorder="1" applyAlignment="1">
      <alignment horizontal="center" vertical="center"/>
    </xf>
    <xf numFmtId="38" fontId="2" fillId="7" borderId="46" xfId="1" applyFont="1" applyFill="1" applyBorder="1" applyAlignment="1">
      <alignment horizontal="center" vertical="center"/>
    </xf>
    <xf numFmtId="0" fontId="2" fillId="7" borderId="20" xfId="0" applyFont="1" applyFill="1" applyBorder="1" applyAlignment="1">
      <alignment horizontal="center" vertical="center" shrinkToFit="1"/>
    </xf>
    <xf numFmtId="0" fontId="2" fillId="0" borderId="4" xfId="0" applyFont="1" applyBorder="1" applyAlignment="1">
      <alignment horizontal="center" vertical="center"/>
    </xf>
    <xf numFmtId="176" fontId="2" fillId="0" borderId="0" xfId="0" applyNumberFormat="1" applyFont="1" applyAlignment="1">
      <alignment horizontal="distributed"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84" fontId="6" fillId="7" borderId="1" xfId="0" applyNumberFormat="1" applyFont="1" applyFill="1" applyBorder="1" applyAlignment="1">
      <alignment horizontal="right" vertical="center"/>
    </xf>
    <xf numFmtId="38" fontId="6" fillId="0" borderId="0" xfId="1" applyFont="1" applyAlignment="1">
      <alignment horizontal="right" vertical="center"/>
    </xf>
    <xf numFmtId="38" fontId="6" fillId="0" borderId="4" xfId="1"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38" fontId="6" fillId="0" borderId="120" xfId="1" applyFont="1" applyBorder="1" applyAlignment="1">
      <alignment horizontal="left" vertical="center"/>
    </xf>
    <xf numFmtId="185" fontId="6" fillId="0" borderId="21" xfId="0" applyNumberFormat="1" applyFont="1" applyBorder="1" applyAlignment="1">
      <alignment horizontal="right" vertical="center"/>
    </xf>
    <xf numFmtId="185" fontId="6" fillId="0" borderId="22" xfId="0" applyNumberFormat="1" applyFont="1" applyBorder="1" applyAlignment="1">
      <alignment horizontal="right" vertical="center"/>
    </xf>
    <xf numFmtId="0" fontId="6" fillId="0" borderId="120" xfId="0" applyFont="1" applyBorder="1" applyAlignment="1">
      <alignment horizontal="center" vertical="center"/>
    </xf>
    <xf numFmtId="38" fontId="6" fillId="0" borderId="121" xfId="1" applyFont="1" applyBorder="1" applyAlignment="1">
      <alignment horizontal="left" vertical="center"/>
    </xf>
    <xf numFmtId="185" fontId="6" fillId="0" borderId="94" xfId="0" applyNumberFormat="1" applyFont="1" applyBorder="1" applyAlignment="1">
      <alignment horizontal="right" vertical="center"/>
    </xf>
    <xf numFmtId="185" fontId="6" fillId="0" borderId="26" xfId="0" applyNumberFormat="1" applyFont="1" applyBorder="1" applyAlignment="1">
      <alignment horizontal="right" vertical="center"/>
    </xf>
    <xf numFmtId="0" fontId="6" fillId="0" borderId="121" xfId="0" applyFont="1" applyBorder="1" applyAlignment="1">
      <alignment horizontal="center" vertical="center"/>
    </xf>
    <xf numFmtId="0" fontId="6" fillId="0" borderId="122" xfId="0" applyFont="1" applyBorder="1" applyAlignment="1">
      <alignment horizontal="left" vertical="center"/>
    </xf>
    <xf numFmtId="185" fontId="6" fillId="0" borderId="95" xfId="0" applyNumberFormat="1" applyFont="1" applyBorder="1" applyAlignment="1">
      <alignment horizontal="right" vertical="center"/>
    </xf>
    <xf numFmtId="185" fontId="6" fillId="0" borderId="34" xfId="0" applyNumberFormat="1" applyFont="1" applyBorder="1" applyAlignment="1">
      <alignment horizontal="right" vertical="center"/>
    </xf>
    <xf numFmtId="0" fontId="6" fillId="0" borderId="12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1" xfId="0" applyFont="1" applyBorder="1" applyAlignment="1">
      <alignment horizontal="center" vertical="center"/>
    </xf>
    <xf numFmtId="0" fontId="6" fillId="0" borderId="1" xfId="0" applyFont="1" applyBorder="1" applyAlignment="1">
      <alignment horizontal="center" vertical="center"/>
    </xf>
    <xf numFmtId="0" fontId="6" fillId="0" borderId="111" xfId="0" applyFont="1" applyBorder="1" applyAlignment="1">
      <alignment horizontal="center" vertical="center"/>
    </xf>
    <xf numFmtId="0" fontId="6" fillId="0" borderId="8" xfId="0" applyFont="1" applyBorder="1" applyAlignment="1">
      <alignment horizontal="center" vertical="center" wrapText="1"/>
    </xf>
    <xf numFmtId="0" fontId="6" fillId="0" borderId="48" xfId="0" applyFont="1" applyBorder="1" applyAlignment="1">
      <alignment horizontal="center" vertical="center"/>
    </xf>
    <xf numFmtId="0" fontId="6" fillId="0" borderId="0" xfId="0" applyFont="1" applyBorder="1" applyAlignment="1">
      <alignment horizontal="center" vertical="center"/>
    </xf>
    <xf numFmtId="0" fontId="6" fillId="0" borderId="49" xfId="0" applyFont="1" applyBorder="1" applyAlignment="1">
      <alignment horizontal="center" vertical="center"/>
    </xf>
    <xf numFmtId="0" fontId="4" fillId="3" borderId="4" xfId="0" applyFont="1" applyFill="1" applyBorder="1" applyAlignment="1">
      <alignment horizontal="center" vertical="center"/>
    </xf>
    <xf numFmtId="0" fontId="4" fillId="0" borderId="119" xfId="0" applyFont="1" applyBorder="1" applyAlignment="1">
      <alignment horizontal="center" vertical="center"/>
    </xf>
    <xf numFmtId="0" fontId="4" fillId="0" borderId="41" xfId="0" applyFont="1" applyBorder="1" applyAlignment="1">
      <alignment horizontal="center" vertical="center"/>
    </xf>
    <xf numFmtId="38" fontId="7" fillId="7" borderId="41" xfId="1" applyFont="1" applyFill="1" applyBorder="1" applyAlignment="1">
      <alignment horizontal="right" vertical="center"/>
    </xf>
    <xf numFmtId="38" fontId="7" fillId="7" borderId="1" xfId="1" applyFont="1" applyFill="1" applyBorder="1" applyAlignment="1">
      <alignment horizontal="right" vertical="center"/>
    </xf>
    <xf numFmtId="38" fontId="7" fillId="7" borderId="111" xfId="1" applyFont="1" applyFill="1" applyBorder="1" applyAlignment="1">
      <alignment horizontal="right" vertical="center"/>
    </xf>
    <xf numFmtId="0" fontId="9" fillId="7" borderId="3" xfId="0" quotePrefix="1" applyFont="1" applyFill="1" applyBorder="1" applyAlignment="1">
      <alignment horizontal="left" vertical="center"/>
    </xf>
    <xf numFmtId="0" fontId="9" fillId="7" borderId="6" xfId="0" quotePrefix="1" applyFont="1" applyFill="1" applyBorder="1" applyAlignment="1">
      <alignment horizontal="left" vertical="center"/>
    </xf>
    <xf numFmtId="0" fontId="9" fillId="7" borderId="7" xfId="0" quotePrefix="1" applyFont="1" applyFill="1" applyBorder="1" applyAlignment="1">
      <alignment horizontal="left" vertical="center"/>
    </xf>
  </cellXfs>
  <cellStyles count="4">
    <cellStyle name="桁区切り 2" xfId="1"/>
    <cellStyle name="桁区切り 2 2" xfId="3"/>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24</xdr:col>
      <xdr:colOff>76200</xdr:colOff>
      <xdr:row>40</xdr:row>
      <xdr:rowOff>198120</xdr:rowOff>
    </xdr:from>
    <xdr:to>
      <xdr:col>26</xdr:col>
      <xdr:colOff>121920</xdr:colOff>
      <xdr:row>42</xdr:row>
      <xdr:rowOff>182880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5547360" y="8732520"/>
          <a:ext cx="487680" cy="472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205740</xdr:colOff>
      <xdr:row>35</xdr:row>
      <xdr:rowOff>152400</xdr:rowOff>
    </xdr:from>
    <xdr:to>
      <xdr:col>26</xdr:col>
      <xdr:colOff>251460</xdr:colOff>
      <xdr:row>37</xdr:row>
      <xdr:rowOff>137160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676900" y="8145780"/>
          <a:ext cx="487680" cy="472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205740</xdr:colOff>
      <xdr:row>35</xdr:row>
      <xdr:rowOff>152400</xdr:rowOff>
    </xdr:from>
    <xdr:to>
      <xdr:col>26</xdr:col>
      <xdr:colOff>251460</xdr:colOff>
      <xdr:row>37</xdr:row>
      <xdr:rowOff>137160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5676900" y="8145780"/>
          <a:ext cx="487680" cy="472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91440</xdr:colOff>
      <xdr:row>28</xdr:row>
      <xdr:rowOff>152400</xdr:rowOff>
    </xdr:from>
    <xdr:to>
      <xdr:col>26</xdr:col>
      <xdr:colOff>137160</xdr:colOff>
      <xdr:row>30</xdr:row>
      <xdr:rowOff>137160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562600" y="6126480"/>
          <a:ext cx="487680" cy="472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0</xdr:colOff>
      <xdr:row>43</xdr:row>
      <xdr:rowOff>68580</xdr:rowOff>
    </xdr:from>
    <xdr:to>
      <xdr:col>29</xdr:col>
      <xdr:colOff>144780</xdr:colOff>
      <xdr:row>45</xdr:row>
      <xdr:rowOff>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5760720" y="8526780"/>
          <a:ext cx="35814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showGridLines="0" tabSelected="1" view="pageBreakPreview" zoomScaleNormal="100" zoomScaleSheetLayoutView="100" workbookViewId="0">
      <selection activeCell="AG20" sqref="AG20"/>
    </sheetView>
  </sheetViews>
  <sheetFormatPr defaultColWidth="9" defaultRowHeight="13.5" x14ac:dyDescent="0.15"/>
  <cols>
    <col min="1" max="1" width="3.125" style="1" customWidth="1"/>
    <col min="2" max="26" width="3.375" style="1" customWidth="1"/>
    <col min="27" max="31" width="3.125" style="1" customWidth="1"/>
    <col min="32" max="16384" width="9" style="1"/>
  </cols>
  <sheetData>
    <row r="1" spans="1:31" ht="17.25" customHeight="1" x14ac:dyDescent="0.15">
      <c r="A1" s="1" t="s">
        <v>77</v>
      </c>
    </row>
    <row r="2" spans="1:31" ht="17.25" customHeight="1" x14ac:dyDescent="0.15"/>
    <row r="3" spans="1:31" ht="17.25" customHeight="1" x14ac:dyDescent="0.15">
      <c r="A3" s="282" t="s">
        <v>103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row>
    <row r="4" spans="1:31" ht="17.25" customHeight="1" x14ac:dyDescent="0.15">
      <c r="A4" s="282" t="s">
        <v>80</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row>
    <row r="5" spans="1:31" ht="17.2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row>
    <row r="6" spans="1:31" ht="17.25" customHeight="1" x14ac:dyDescent="0.15">
      <c r="B6" s="8" t="s">
        <v>75</v>
      </c>
      <c r="C6" s="8"/>
      <c r="D6" s="8"/>
      <c r="E6" s="8"/>
      <c r="H6" s="8"/>
      <c r="I6" s="8"/>
      <c r="J6" s="8"/>
      <c r="K6" s="8"/>
      <c r="L6" s="8"/>
      <c r="M6" s="8"/>
      <c r="N6" s="8"/>
      <c r="O6" s="8"/>
      <c r="P6" s="8"/>
      <c r="Q6" s="8"/>
      <c r="R6" s="8"/>
      <c r="S6" s="8"/>
      <c r="T6" s="8"/>
      <c r="U6" s="8"/>
      <c r="V6" s="8"/>
      <c r="W6" s="8"/>
      <c r="X6" s="8"/>
      <c r="Y6" s="8"/>
      <c r="Z6" s="8"/>
    </row>
    <row r="7" spans="1:31" ht="30.95" customHeight="1" x14ac:dyDescent="0.15">
      <c r="C7" s="283" t="s">
        <v>3</v>
      </c>
      <c r="D7" s="284"/>
      <c r="E7" s="284"/>
      <c r="F7" s="284"/>
      <c r="G7" s="284"/>
      <c r="H7" s="284"/>
      <c r="I7" s="285"/>
      <c r="J7" s="286"/>
      <c r="K7" s="287"/>
      <c r="L7" s="287"/>
      <c r="M7" s="287"/>
      <c r="N7" s="287"/>
      <c r="O7" s="287"/>
      <c r="P7" s="287"/>
      <c r="Q7" s="287"/>
      <c r="R7" s="287"/>
      <c r="S7" s="287"/>
      <c r="T7" s="287"/>
      <c r="U7" s="287"/>
      <c r="V7" s="287"/>
      <c r="W7" s="287"/>
      <c r="X7" s="287"/>
      <c r="Y7" s="287"/>
      <c r="Z7" s="287"/>
      <c r="AA7" s="287"/>
      <c r="AB7" s="287"/>
      <c r="AC7" s="287"/>
      <c r="AD7" s="288"/>
    </row>
    <row r="8" spans="1:31" ht="30.95" customHeight="1" x14ac:dyDescent="0.15">
      <c r="C8" s="283" t="s">
        <v>4</v>
      </c>
      <c r="D8" s="284"/>
      <c r="E8" s="284"/>
      <c r="F8" s="284"/>
      <c r="G8" s="284"/>
      <c r="H8" s="284"/>
      <c r="I8" s="285"/>
      <c r="J8" s="286"/>
      <c r="K8" s="287"/>
      <c r="L8" s="287"/>
      <c r="M8" s="287"/>
      <c r="N8" s="287"/>
      <c r="O8" s="287"/>
      <c r="P8" s="287"/>
      <c r="Q8" s="287"/>
      <c r="R8" s="287"/>
      <c r="S8" s="287"/>
      <c r="T8" s="287"/>
      <c r="U8" s="287"/>
      <c r="V8" s="287"/>
      <c r="W8" s="287"/>
      <c r="X8" s="287"/>
      <c r="Y8" s="287"/>
      <c r="Z8" s="287"/>
      <c r="AA8" s="287"/>
      <c r="AB8" s="287"/>
      <c r="AC8" s="287"/>
      <c r="AD8" s="288"/>
    </row>
    <row r="9" spans="1:31" ht="30.95" customHeight="1" x14ac:dyDescent="0.15">
      <c r="C9" s="283" t="s">
        <v>5</v>
      </c>
      <c r="D9" s="284"/>
      <c r="E9" s="284"/>
      <c r="F9" s="284"/>
      <c r="G9" s="284"/>
      <c r="H9" s="284"/>
      <c r="I9" s="285"/>
      <c r="J9" s="286"/>
      <c r="K9" s="287"/>
      <c r="L9" s="287"/>
      <c r="M9" s="287"/>
      <c r="N9" s="287"/>
      <c r="O9" s="287"/>
      <c r="P9" s="287"/>
      <c r="Q9" s="287"/>
      <c r="R9" s="287"/>
      <c r="S9" s="287"/>
      <c r="T9" s="287"/>
      <c r="U9" s="287"/>
      <c r="V9" s="287"/>
      <c r="W9" s="287"/>
      <c r="X9" s="287"/>
      <c r="Y9" s="287"/>
      <c r="Z9" s="287"/>
      <c r="AA9" s="287"/>
      <c r="AB9" s="287"/>
      <c r="AC9" s="287"/>
      <c r="AD9" s="288"/>
    </row>
    <row r="10" spans="1:31" ht="30.95" customHeight="1" x14ac:dyDescent="0.15">
      <c r="C10" s="289" t="s">
        <v>6</v>
      </c>
      <c r="D10" s="290"/>
      <c r="E10" s="290"/>
      <c r="F10" s="290"/>
      <c r="G10" s="290"/>
      <c r="H10" s="290"/>
      <c r="I10" s="291"/>
      <c r="J10" s="292"/>
      <c r="K10" s="293"/>
      <c r="L10" s="293"/>
      <c r="M10" s="293"/>
      <c r="N10" s="293"/>
      <c r="O10" s="293"/>
      <c r="P10" s="293"/>
      <c r="Q10" s="293"/>
      <c r="R10" s="293"/>
      <c r="S10" s="293"/>
      <c r="T10" s="293"/>
      <c r="U10" s="293"/>
      <c r="V10" s="293"/>
      <c r="W10" s="293"/>
      <c r="X10" s="293"/>
      <c r="Y10" s="293"/>
      <c r="Z10" s="293"/>
      <c r="AA10" s="293"/>
      <c r="AB10" s="293"/>
      <c r="AC10" s="293"/>
      <c r="AD10" s="294"/>
    </row>
    <row r="11" spans="1:31" ht="30.95" customHeight="1" x14ac:dyDescent="0.15">
      <c r="C11" s="289" t="s">
        <v>73</v>
      </c>
      <c r="D11" s="290"/>
      <c r="E11" s="290"/>
      <c r="F11" s="290"/>
      <c r="G11" s="290"/>
      <c r="H11" s="290"/>
      <c r="I11" s="291"/>
      <c r="J11" s="295" t="s">
        <v>71</v>
      </c>
      <c r="K11" s="296"/>
      <c r="L11" s="296"/>
      <c r="M11" s="296"/>
      <c r="N11" s="296"/>
      <c r="O11" s="296"/>
      <c r="P11" s="297"/>
      <c r="Q11" s="289" t="s">
        <v>74</v>
      </c>
      <c r="R11" s="290"/>
      <c r="S11" s="290"/>
      <c r="T11" s="290"/>
      <c r="U11" s="290"/>
      <c r="V11" s="290"/>
      <c r="W11" s="291"/>
      <c r="X11" s="295" t="s">
        <v>71</v>
      </c>
      <c r="Y11" s="296"/>
      <c r="Z11" s="296"/>
      <c r="AA11" s="296"/>
      <c r="AB11" s="296"/>
      <c r="AC11" s="296"/>
      <c r="AD11" s="297"/>
    </row>
    <row r="12" spans="1:31" ht="19.350000000000001" customHeight="1" x14ac:dyDescent="0.15">
      <c r="C12" s="10" t="s">
        <v>8</v>
      </c>
      <c r="D12" s="11"/>
      <c r="E12" s="12"/>
      <c r="F12" s="12"/>
      <c r="G12" s="12"/>
      <c r="H12" s="12"/>
      <c r="I12" s="12"/>
      <c r="J12" s="12"/>
      <c r="K12" s="12"/>
      <c r="L12" s="12"/>
      <c r="M12" s="12"/>
      <c r="N12" s="12"/>
      <c r="O12" s="12"/>
      <c r="P12" s="12"/>
      <c r="Q12" s="12"/>
      <c r="R12" s="12"/>
      <c r="S12" s="12"/>
      <c r="T12" s="12"/>
      <c r="U12" s="12"/>
      <c r="V12" s="12"/>
      <c r="W12" s="12"/>
      <c r="X12" s="12"/>
      <c r="Y12" s="12"/>
      <c r="Z12" s="13"/>
      <c r="AA12" s="13"/>
      <c r="AB12" s="11"/>
      <c r="AC12" s="11"/>
      <c r="AD12" s="11"/>
    </row>
    <row r="13" spans="1:31" ht="17.25" customHeight="1" x14ac:dyDescent="0.15">
      <c r="C13" s="2" t="s">
        <v>9</v>
      </c>
    </row>
    <row r="14" spans="1:31" ht="17.25" customHeight="1" x14ac:dyDescent="0.15">
      <c r="C14" s="8"/>
      <c r="D14" s="12"/>
      <c r="E14" s="12"/>
      <c r="F14" s="12"/>
      <c r="G14" s="12"/>
      <c r="H14" s="12"/>
      <c r="I14" s="12"/>
      <c r="J14" s="12"/>
      <c r="K14" s="12"/>
      <c r="L14" s="12"/>
      <c r="M14" s="12"/>
      <c r="N14" s="12"/>
      <c r="O14" s="12"/>
      <c r="P14" s="12"/>
      <c r="Q14" s="12"/>
      <c r="R14" s="12"/>
      <c r="S14" s="12"/>
      <c r="T14" s="12"/>
      <c r="U14" s="12"/>
      <c r="V14" s="12"/>
      <c r="W14" s="12"/>
      <c r="X14" s="12"/>
      <c r="Y14" s="12"/>
      <c r="Z14" s="13"/>
      <c r="AA14" s="13"/>
      <c r="AB14" s="11"/>
      <c r="AC14" s="11"/>
      <c r="AD14" s="11"/>
    </row>
    <row r="15" spans="1:31" ht="17.25" customHeight="1" x14ac:dyDescent="0.15"/>
    <row r="16" spans="1:31" ht="17.25" customHeight="1" x14ac:dyDescent="0.15">
      <c r="B16" s="1" t="s">
        <v>10</v>
      </c>
      <c r="Z16" s="15"/>
      <c r="AA16" s="15"/>
      <c r="AB16" s="15"/>
      <c r="AC16" s="15"/>
      <c r="AD16" s="15"/>
    </row>
    <row r="17" spans="3:31" ht="8.4499999999999993" customHeight="1" x14ac:dyDescent="0.15">
      <c r="Z17" s="15"/>
      <c r="AA17" s="15"/>
      <c r="AB17" s="15"/>
      <c r="AC17" s="15"/>
      <c r="AD17" s="15"/>
    </row>
    <row r="18" spans="3:31" ht="24.95" customHeight="1" x14ac:dyDescent="0.15">
      <c r="G18" s="298">
        <f>S25</f>
        <v>0</v>
      </c>
      <c r="H18" s="298"/>
      <c r="I18" s="298"/>
      <c r="J18" s="298"/>
      <c r="K18" s="298"/>
      <c r="L18" s="298"/>
      <c r="M18" s="298"/>
      <c r="N18" s="298"/>
      <c r="O18" s="298"/>
      <c r="P18" s="298"/>
      <c r="Q18" s="298"/>
      <c r="R18" s="298"/>
      <c r="S18" s="298"/>
      <c r="T18" s="298"/>
      <c r="U18" s="16" t="s">
        <v>11</v>
      </c>
      <c r="Z18" s="15"/>
      <c r="AA18" s="15"/>
      <c r="AB18" s="15"/>
      <c r="AC18" s="15"/>
      <c r="AD18" s="15"/>
    </row>
    <row r="19" spans="3:31" ht="11.45" customHeight="1" x14ac:dyDescent="0.15">
      <c r="G19" s="13"/>
      <c r="H19" s="13"/>
      <c r="I19" s="13"/>
      <c r="J19" s="13"/>
      <c r="K19" s="13"/>
      <c r="L19" s="13"/>
      <c r="M19" s="13"/>
      <c r="N19" s="13"/>
      <c r="O19" s="13"/>
      <c r="P19" s="13"/>
      <c r="Q19" s="13"/>
      <c r="R19" s="13"/>
      <c r="S19" s="13"/>
      <c r="T19" s="13"/>
      <c r="U19" s="8"/>
      <c r="Z19" s="15"/>
      <c r="AA19" s="15"/>
      <c r="AB19" s="15"/>
      <c r="AC19" s="15"/>
      <c r="AD19" s="15"/>
    </row>
    <row r="20" spans="3:31" ht="17.25" customHeight="1" x14ac:dyDescent="0.15">
      <c r="C20" s="1" t="s">
        <v>12</v>
      </c>
      <c r="Z20" s="15"/>
      <c r="AA20" s="15"/>
      <c r="AB20" s="15"/>
      <c r="AC20" s="15"/>
      <c r="AD20" s="15"/>
    </row>
    <row r="21" spans="3:31" ht="24.95" customHeight="1" x14ac:dyDescent="0.15">
      <c r="C21" s="17"/>
      <c r="D21" s="283" t="s">
        <v>13</v>
      </c>
      <c r="E21" s="284"/>
      <c r="F21" s="284"/>
      <c r="G21" s="284"/>
      <c r="H21" s="284"/>
      <c r="I21" s="284"/>
      <c r="J21" s="284"/>
      <c r="K21" s="284"/>
      <c r="L21" s="284"/>
      <c r="M21" s="284"/>
      <c r="N21" s="284"/>
      <c r="O21" s="284"/>
      <c r="P21" s="284"/>
      <c r="Q21" s="284"/>
      <c r="R21" s="285"/>
      <c r="S21" s="283" t="s">
        <v>14</v>
      </c>
      <c r="T21" s="284"/>
      <c r="U21" s="284"/>
      <c r="V21" s="284"/>
      <c r="W21" s="284"/>
      <c r="X21" s="284"/>
      <c r="Y21" s="284"/>
      <c r="Z21" s="284"/>
      <c r="AA21" s="284"/>
      <c r="AB21" s="284"/>
      <c r="AC21" s="284"/>
      <c r="AD21" s="285"/>
      <c r="AE21" s="18"/>
    </row>
    <row r="22" spans="3:31" ht="32.1" customHeight="1" x14ac:dyDescent="0.15">
      <c r="C22" s="9" t="s">
        <v>15</v>
      </c>
      <c r="D22" s="304" t="s">
        <v>183</v>
      </c>
      <c r="E22" s="304"/>
      <c r="F22" s="304"/>
      <c r="G22" s="304"/>
      <c r="H22" s="304"/>
      <c r="I22" s="304"/>
      <c r="J22" s="304"/>
      <c r="K22" s="304"/>
      <c r="L22" s="304"/>
      <c r="M22" s="304"/>
      <c r="N22" s="304"/>
      <c r="O22" s="304"/>
      <c r="P22" s="304"/>
      <c r="Q22" s="304"/>
      <c r="R22" s="304"/>
      <c r="S22" s="305"/>
      <c r="T22" s="305"/>
      <c r="U22" s="305"/>
      <c r="V22" s="305"/>
      <c r="W22" s="305"/>
      <c r="X22" s="305"/>
      <c r="Y22" s="305"/>
      <c r="Z22" s="305"/>
      <c r="AA22" s="305"/>
      <c r="AB22" s="305"/>
      <c r="AC22" s="305"/>
      <c r="AD22" s="305"/>
      <c r="AE22" s="8"/>
    </row>
    <row r="23" spans="3:31" ht="32.1" customHeight="1" x14ac:dyDescent="0.15">
      <c r="C23" s="9" t="s">
        <v>16</v>
      </c>
      <c r="D23" s="304" t="s">
        <v>76</v>
      </c>
      <c r="E23" s="304"/>
      <c r="F23" s="304"/>
      <c r="G23" s="304"/>
      <c r="H23" s="304"/>
      <c r="I23" s="304"/>
      <c r="J23" s="304"/>
      <c r="K23" s="304"/>
      <c r="L23" s="304"/>
      <c r="M23" s="304"/>
      <c r="N23" s="304"/>
      <c r="O23" s="304"/>
      <c r="P23" s="304"/>
      <c r="Q23" s="304"/>
      <c r="R23" s="304"/>
      <c r="S23" s="306"/>
      <c r="T23" s="306"/>
      <c r="U23" s="306"/>
      <c r="V23" s="306"/>
      <c r="W23" s="306"/>
      <c r="X23" s="306"/>
      <c r="Y23" s="306"/>
      <c r="Z23" s="306"/>
      <c r="AA23" s="306"/>
      <c r="AB23" s="306"/>
      <c r="AC23" s="306"/>
      <c r="AD23" s="306"/>
      <c r="AE23" s="19"/>
    </row>
    <row r="24" spans="3:31" ht="32.1" customHeight="1" thickBot="1" x14ac:dyDescent="0.2">
      <c r="C24" s="9" t="s">
        <v>17</v>
      </c>
      <c r="D24" s="304" t="s">
        <v>186</v>
      </c>
      <c r="E24" s="304"/>
      <c r="F24" s="304"/>
      <c r="G24" s="304"/>
      <c r="H24" s="304"/>
      <c r="I24" s="304"/>
      <c r="J24" s="304"/>
      <c r="K24" s="304"/>
      <c r="L24" s="304"/>
      <c r="M24" s="304"/>
      <c r="N24" s="304"/>
      <c r="O24" s="304"/>
      <c r="P24" s="304"/>
      <c r="Q24" s="304"/>
      <c r="R24" s="304"/>
      <c r="S24" s="307">
        <f>MIN(S22:AD23)</f>
        <v>0</v>
      </c>
      <c r="T24" s="307"/>
      <c r="U24" s="307"/>
      <c r="V24" s="307"/>
      <c r="W24" s="307"/>
      <c r="X24" s="307"/>
      <c r="Y24" s="307"/>
      <c r="Z24" s="307"/>
      <c r="AA24" s="307"/>
      <c r="AB24" s="307"/>
      <c r="AC24" s="307"/>
      <c r="AD24" s="307"/>
      <c r="AE24" s="8"/>
    </row>
    <row r="25" spans="3:31" ht="32.1" customHeight="1" thickBot="1" x14ac:dyDescent="0.2">
      <c r="C25" s="9" t="s">
        <v>18</v>
      </c>
      <c r="D25" s="299" t="s">
        <v>187</v>
      </c>
      <c r="E25" s="299"/>
      <c r="F25" s="299"/>
      <c r="G25" s="299"/>
      <c r="H25" s="299"/>
      <c r="I25" s="299"/>
      <c r="J25" s="299"/>
      <c r="K25" s="299"/>
      <c r="L25" s="299"/>
      <c r="M25" s="299"/>
      <c r="N25" s="299"/>
      <c r="O25" s="299"/>
      <c r="P25" s="299"/>
      <c r="Q25" s="299"/>
      <c r="R25" s="300"/>
      <c r="S25" s="301">
        <f>ROUNDDOWN(S24*5/6,-3)</f>
        <v>0</v>
      </c>
      <c r="T25" s="302"/>
      <c r="U25" s="302"/>
      <c r="V25" s="302"/>
      <c r="W25" s="302"/>
      <c r="X25" s="302"/>
      <c r="Y25" s="302"/>
      <c r="Z25" s="302"/>
      <c r="AA25" s="302"/>
      <c r="AB25" s="302"/>
      <c r="AC25" s="302"/>
      <c r="AD25" s="303"/>
      <c r="AE25" s="8"/>
    </row>
    <row r="26" spans="3:31" ht="17.25" customHeight="1" x14ac:dyDescent="0.15">
      <c r="C26" s="2" t="s">
        <v>184</v>
      </c>
      <c r="D26" s="2"/>
    </row>
    <row r="27" spans="3:31" ht="17.25" customHeight="1" x14ac:dyDescent="0.15">
      <c r="C27" s="2" t="s">
        <v>185</v>
      </c>
      <c r="D27" s="2"/>
    </row>
    <row r="28" spans="3:31" ht="17.25" customHeight="1" x14ac:dyDescent="0.15">
      <c r="C28" s="2" t="s">
        <v>1</v>
      </c>
      <c r="D28" s="2"/>
    </row>
    <row r="29" spans="3:31" ht="17.25" customHeight="1" x14ac:dyDescent="0.15">
      <c r="C29" s="2"/>
      <c r="D29" s="14" t="s">
        <v>201</v>
      </c>
    </row>
    <row r="30" spans="3:31" ht="17.25" customHeight="1" x14ac:dyDescent="0.15">
      <c r="D30" s="14" t="s">
        <v>202</v>
      </c>
    </row>
    <row r="31" spans="3:31" ht="17.25" customHeight="1" x14ac:dyDescent="0.15">
      <c r="D31" s="14" t="s">
        <v>203</v>
      </c>
    </row>
    <row r="32" spans="3:31" ht="17.25" customHeight="1" x14ac:dyDescent="0.15"/>
  </sheetData>
  <mergeCells count="25">
    <mergeCell ref="G18:T18"/>
    <mergeCell ref="D21:R21"/>
    <mergeCell ref="S21:AD21"/>
    <mergeCell ref="D25:R25"/>
    <mergeCell ref="S25:AD25"/>
    <mergeCell ref="D22:R22"/>
    <mergeCell ref="S22:AD22"/>
    <mergeCell ref="D23:R23"/>
    <mergeCell ref="S23:AD23"/>
    <mergeCell ref="D24:R24"/>
    <mergeCell ref="S24:AD24"/>
    <mergeCell ref="C9:I9"/>
    <mergeCell ref="J9:AD9"/>
    <mergeCell ref="C10:I10"/>
    <mergeCell ref="J10:AD10"/>
    <mergeCell ref="C11:I11"/>
    <mergeCell ref="J11:P11"/>
    <mergeCell ref="Q11:W11"/>
    <mergeCell ref="X11:AD11"/>
    <mergeCell ref="A3:AE3"/>
    <mergeCell ref="A4:AE4"/>
    <mergeCell ref="C7:I7"/>
    <mergeCell ref="J7:AD7"/>
    <mergeCell ref="C8:I8"/>
    <mergeCell ref="J8:AD8"/>
  </mergeCells>
  <phoneticPr fontId="1"/>
  <printOptions horizontalCentered="1"/>
  <pageMargins left="0.51181102362204722" right="0.47244094488188981" top="0.61" bottom="0.62"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view="pageBreakPreview" zoomScaleNormal="100" zoomScaleSheetLayoutView="100" workbookViewId="0">
      <selection activeCell="AG20" sqref="AG20"/>
    </sheetView>
  </sheetViews>
  <sheetFormatPr defaultColWidth="9" defaultRowHeight="13.5" x14ac:dyDescent="0.15"/>
  <cols>
    <col min="1" max="1" width="3.125" style="1" customWidth="1"/>
    <col min="2" max="25" width="3.375" style="1" customWidth="1"/>
    <col min="26" max="26" width="3.125" style="1" customWidth="1"/>
    <col min="27" max="27" width="4.875" style="1" customWidth="1"/>
    <col min="28" max="16384" width="9" style="1"/>
  </cols>
  <sheetData>
    <row r="1" spans="1:26" ht="17.25" customHeight="1" x14ac:dyDescent="0.15">
      <c r="A1" s="1" t="s">
        <v>61</v>
      </c>
      <c r="T1" s="389"/>
      <c r="U1" s="389"/>
      <c r="V1" s="389"/>
      <c r="W1" s="389"/>
      <c r="X1" s="389"/>
      <c r="Y1" s="389"/>
      <c r="Z1" s="389"/>
    </row>
    <row r="2" spans="1:26" ht="17.25" customHeight="1" x14ac:dyDescent="0.15"/>
    <row r="3" spans="1:26" ht="17.25" customHeight="1" x14ac:dyDescent="0.15">
      <c r="A3" s="282" t="s">
        <v>102</v>
      </c>
      <c r="B3" s="282"/>
      <c r="C3" s="282"/>
      <c r="D3" s="282"/>
      <c r="E3" s="282"/>
      <c r="F3" s="282"/>
      <c r="G3" s="282"/>
      <c r="H3" s="282"/>
      <c r="I3" s="282"/>
      <c r="J3" s="282"/>
      <c r="K3" s="282"/>
      <c r="L3" s="282"/>
      <c r="M3" s="282"/>
      <c r="N3" s="282"/>
      <c r="O3" s="282"/>
      <c r="P3" s="282"/>
      <c r="Q3" s="282"/>
      <c r="R3" s="282"/>
      <c r="S3" s="282"/>
      <c r="T3" s="282"/>
      <c r="U3" s="282"/>
      <c r="V3" s="282"/>
      <c r="W3" s="282"/>
      <c r="X3" s="282"/>
      <c r="Y3" s="282"/>
      <c r="Z3" s="282"/>
    </row>
    <row r="4" spans="1:26" ht="17.25" customHeight="1" x14ac:dyDescent="0.15">
      <c r="A4" s="282" t="s">
        <v>62</v>
      </c>
      <c r="B4" s="282"/>
      <c r="C4" s="282"/>
      <c r="D4" s="282"/>
      <c r="E4" s="282"/>
      <c r="F4" s="282"/>
      <c r="G4" s="282"/>
      <c r="H4" s="282"/>
      <c r="I4" s="282"/>
      <c r="J4" s="282"/>
      <c r="K4" s="282"/>
      <c r="L4" s="282"/>
      <c r="M4" s="282"/>
      <c r="N4" s="282"/>
      <c r="O4" s="282"/>
      <c r="P4" s="282"/>
      <c r="Q4" s="282"/>
      <c r="R4" s="282"/>
      <c r="S4" s="282"/>
      <c r="T4" s="282"/>
      <c r="U4" s="282"/>
      <c r="V4" s="282"/>
      <c r="W4" s="282"/>
      <c r="X4" s="282"/>
      <c r="Y4" s="282"/>
      <c r="Z4" s="282"/>
    </row>
    <row r="5" spans="1:26" ht="17.25" customHeight="1" x14ac:dyDescent="0.15">
      <c r="A5" s="7"/>
      <c r="B5" s="7"/>
      <c r="C5" s="7"/>
      <c r="D5" s="7"/>
      <c r="E5" s="7"/>
      <c r="F5" s="7"/>
      <c r="G5" s="7"/>
      <c r="H5" s="7"/>
      <c r="I5" s="7"/>
      <c r="J5" s="7"/>
      <c r="K5" s="7"/>
      <c r="L5" s="7"/>
      <c r="M5" s="7"/>
      <c r="N5" s="7"/>
      <c r="O5" s="7"/>
      <c r="P5" s="7"/>
      <c r="Q5" s="7"/>
      <c r="R5" s="7"/>
      <c r="S5" s="7"/>
      <c r="T5" s="7"/>
      <c r="U5" s="7"/>
      <c r="V5" s="7"/>
      <c r="W5" s="7"/>
      <c r="X5" s="7"/>
      <c r="Y5" s="7"/>
      <c r="Z5" s="7"/>
    </row>
    <row r="6" spans="1:26" ht="17.25" customHeight="1" x14ac:dyDescent="0.15">
      <c r="A6" s="7"/>
      <c r="B6" s="7"/>
      <c r="C6" s="7"/>
      <c r="D6" s="7"/>
      <c r="E6" s="7"/>
      <c r="F6" s="7"/>
      <c r="G6" s="7"/>
      <c r="H6" s="7"/>
      <c r="I6" s="7"/>
      <c r="J6" s="7"/>
      <c r="K6" s="7"/>
      <c r="L6" s="7"/>
      <c r="M6" s="7"/>
      <c r="N6" s="7"/>
      <c r="O6" s="7"/>
      <c r="P6" s="7"/>
      <c r="Q6" s="7"/>
      <c r="R6" s="7"/>
      <c r="S6" s="7"/>
      <c r="T6" s="7"/>
      <c r="U6" s="7"/>
      <c r="V6" s="7"/>
      <c r="W6" s="7"/>
      <c r="X6" s="7"/>
      <c r="Y6" s="7"/>
      <c r="Z6" s="7"/>
    </row>
    <row r="7" spans="1:26" ht="17.25" customHeight="1" x14ac:dyDescent="0.15">
      <c r="A7" s="20" t="s">
        <v>63</v>
      </c>
      <c r="B7" s="20"/>
      <c r="C7" s="20"/>
      <c r="D7" s="20"/>
      <c r="E7" s="20"/>
      <c r="F7" s="20"/>
      <c r="G7" s="20"/>
      <c r="H7" s="20"/>
      <c r="I7" s="20"/>
      <c r="J7" s="20"/>
      <c r="K7" s="20"/>
      <c r="L7" s="20"/>
      <c r="M7" s="20"/>
      <c r="N7" s="20"/>
      <c r="O7" s="20"/>
      <c r="P7" s="20"/>
      <c r="Q7" s="20"/>
      <c r="R7" s="20"/>
      <c r="S7" s="20"/>
      <c r="T7" s="20"/>
      <c r="U7" s="20"/>
      <c r="V7" s="20"/>
      <c r="W7" s="20"/>
      <c r="X7" s="20"/>
      <c r="Y7" s="20"/>
    </row>
    <row r="8" spans="1:26" ht="17.25" customHeight="1" x14ac:dyDescent="0.15">
      <c r="A8" s="20"/>
      <c r="B8" s="34"/>
      <c r="C8" s="207"/>
      <c r="D8" s="207"/>
      <c r="E8" s="207"/>
      <c r="F8" s="207"/>
      <c r="G8" s="207"/>
      <c r="H8" s="207"/>
      <c r="I8" s="207"/>
      <c r="J8" s="207"/>
      <c r="K8" s="207"/>
      <c r="L8" s="207"/>
      <c r="M8" s="207"/>
      <c r="N8" s="207"/>
      <c r="O8" s="207"/>
      <c r="P8" s="207"/>
      <c r="Q8" s="207"/>
      <c r="R8" s="207"/>
      <c r="S8" s="207"/>
      <c r="T8" s="207"/>
      <c r="U8" s="207"/>
      <c r="V8" s="207"/>
      <c r="W8" s="207"/>
      <c r="X8" s="207"/>
      <c r="Y8" s="21"/>
      <c r="Z8" s="21"/>
    </row>
    <row r="9" spans="1:26" ht="17.25" customHeight="1" x14ac:dyDescent="0.15">
      <c r="A9" s="20"/>
      <c r="B9" s="21"/>
      <c r="C9" s="207"/>
      <c r="D9" s="207"/>
      <c r="E9" s="207"/>
      <c r="F9" s="207"/>
      <c r="G9" s="207"/>
      <c r="H9" s="207"/>
      <c r="I9" s="207"/>
      <c r="J9" s="207"/>
      <c r="K9" s="207"/>
      <c r="L9" s="207"/>
      <c r="M9" s="207"/>
      <c r="N9" s="207"/>
      <c r="O9" s="207"/>
      <c r="P9" s="207"/>
      <c r="Q9" s="207"/>
      <c r="R9" s="207"/>
      <c r="S9" s="207"/>
      <c r="T9" s="207"/>
      <c r="U9" s="207"/>
      <c r="V9" s="207"/>
      <c r="W9" s="207"/>
      <c r="X9" s="207"/>
      <c r="Y9" s="21"/>
      <c r="Z9" s="21"/>
    </row>
    <row r="10" spans="1:26" ht="17.2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row>
    <row r="11" spans="1:26" ht="17.25" customHeight="1" x14ac:dyDescent="0.15">
      <c r="A11" s="20" t="s">
        <v>64</v>
      </c>
      <c r="B11" s="20"/>
      <c r="C11" s="20"/>
      <c r="D11" s="20"/>
      <c r="E11" s="20"/>
      <c r="F11" s="20"/>
      <c r="G11" s="20"/>
      <c r="H11" s="20"/>
      <c r="I11" s="20"/>
      <c r="J11" s="20"/>
      <c r="K11" s="20"/>
      <c r="L11" s="20"/>
      <c r="M11" s="20"/>
      <c r="N11" s="20"/>
      <c r="O11" s="20"/>
      <c r="P11" s="20"/>
      <c r="Q11" s="20"/>
      <c r="R11" s="20"/>
      <c r="S11" s="20"/>
      <c r="T11" s="20"/>
      <c r="U11" s="20"/>
      <c r="V11" s="20"/>
      <c r="W11" s="20"/>
      <c r="X11" s="20"/>
      <c r="Y11" s="20"/>
    </row>
    <row r="12" spans="1:26" ht="17.25" customHeight="1" x14ac:dyDescent="0.15">
      <c r="A12" s="20"/>
      <c r="B12" s="34"/>
      <c r="C12" s="219"/>
      <c r="D12" s="206"/>
      <c r="E12" s="206"/>
      <c r="F12" s="206"/>
      <c r="G12" s="206"/>
      <c r="H12" s="206"/>
      <c r="I12" s="206"/>
      <c r="J12" s="206"/>
      <c r="K12" s="206"/>
      <c r="L12" s="206"/>
      <c r="M12" s="206"/>
      <c r="N12" s="206"/>
      <c r="O12" s="206"/>
      <c r="P12" s="206"/>
      <c r="Q12" s="206"/>
      <c r="R12" s="206"/>
      <c r="S12" s="206"/>
      <c r="T12" s="206"/>
      <c r="U12" s="206"/>
      <c r="V12" s="206"/>
      <c r="W12" s="206"/>
      <c r="X12" s="206"/>
      <c r="Y12" s="20"/>
    </row>
    <row r="13" spans="1:26" ht="17.25" customHeight="1" x14ac:dyDescent="0.15">
      <c r="A13" s="20"/>
      <c r="C13" s="219"/>
      <c r="D13" s="206"/>
      <c r="E13" s="206"/>
      <c r="F13" s="206"/>
      <c r="G13" s="206"/>
      <c r="H13" s="206"/>
      <c r="I13" s="206"/>
      <c r="J13" s="206"/>
      <c r="K13" s="206"/>
      <c r="L13" s="206"/>
      <c r="M13" s="206"/>
      <c r="N13" s="206"/>
      <c r="O13" s="206"/>
      <c r="P13" s="206"/>
      <c r="Q13" s="206"/>
      <c r="R13" s="206"/>
      <c r="S13" s="206"/>
      <c r="T13" s="206"/>
      <c r="U13" s="206"/>
      <c r="V13" s="206"/>
      <c r="W13" s="206"/>
      <c r="X13" s="206"/>
      <c r="Y13" s="20"/>
    </row>
    <row r="14" spans="1:26" ht="17.25" customHeight="1" x14ac:dyDescent="0.15"/>
    <row r="15" spans="1:26" ht="17.25" customHeight="1" x14ac:dyDescent="0.15">
      <c r="A15" s="1" t="s">
        <v>65</v>
      </c>
    </row>
    <row r="16" spans="1:26" ht="17.25" customHeight="1" x14ac:dyDescent="0.15">
      <c r="B16" s="35"/>
      <c r="C16" s="220"/>
      <c r="D16" s="220"/>
      <c r="E16" s="220"/>
      <c r="F16" s="220"/>
      <c r="G16" s="220"/>
      <c r="H16" s="219"/>
      <c r="I16" s="219"/>
      <c r="J16" s="219"/>
      <c r="K16" s="219"/>
      <c r="L16" s="219"/>
      <c r="M16" s="219"/>
      <c r="N16" s="219"/>
      <c r="O16" s="219"/>
      <c r="P16" s="219"/>
      <c r="Q16" s="219"/>
      <c r="R16" s="219"/>
      <c r="S16" s="219"/>
      <c r="T16" s="219"/>
      <c r="U16" s="219"/>
      <c r="V16" s="219"/>
      <c r="W16" s="219"/>
      <c r="X16" s="219"/>
    </row>
    <row r="17" spans="1:26" ht="17.25" customHeight="1" x14ac:dyDescent="0.15">
      <c r="C17" s="219"/>
      <c r="D17" s="219"/>
      <c r="E17" s="219"/>
      <c r="F17" s="219"/>
      <c r="G17" s="219"/>
      <c r="H17" s="219"/>
      <c r="I17" s="219"/>
      <c r="J17" s="219"/>
      <c r="K17" s="219"/>
      <c r="L17" s="219"/>
      <c r="M17" s="219"/>
      <c r="N17" s="219"/>
      <c r="O17" s="219"/>
      <c r="P17" s="219"/>
      <c r="Q17" s="219"/>
      <c r="R17" s="219"/>
      <c r="S17" s="219"/>
      <c r="T17" s="219"/>
      <c r="U17" s="219"/>
      <c r="V17" s="219"/>
      <c r="W17" s="219"/>
      <c r="X17" s="219"/>
    </row>
    <row r="18" spans="1:26" ht="17.25" customHeight="1" x14ac:dyDescent="0.15"/>
    <row r="19" spans="1:26" ht="17.25" customHeight="1" x14ac:dyDescent="0.15"/>
    <row r="20" spans="1:26" ht="17.25" customHeight="1" x14ac:dyDescent="0.15"/>
    <row r="21" spans="1:26" ht="17.25" customHeight="1" x14ac:dyDescent="0.15"/>
    <row r="22" spans="1:26" ht="17.25" customHeight="1" x14ac:dyDescent="0.15">
      <c r="A22" s="1" t="s">
        <v>38</v>
      </c>
      <c r="C22" s="7"/>
      <c r="D22" s="7"/>
      <c r="E22" s="7"/>
      <c r="F22" s="7"/>
      <c r="G22" s="7"/>
      <c r="H22" s="7"/>
      <c r="I22" s="7"/>
      <c r="J22" s="7"/>
      <c r="K22" s="7"/>
      <c r="L22" s="7"/>
      <c r="M22" s="7"/>
      <c r="N22" s="7"/>
      <c r="O22" s="7"/>
      <c r="P22" s="7"/>
      <c r="Q22" s="7"/>
      <c r="R22" s="7"/>
      <c r="S22" s="7"/>
      <c r="T22" s="7"/>
      <c r="U22" s="7"/>
      <c r="V22" s="7"/>
      <c r="W22" s="7"/>
      <c r="X22" s="7"/>
      <c r="Y22" s="7"/>
      <c r="Z22" s="7"/>
    </row>
    <row r="23" spans="1:26" ht="17.25" customHeight="1" x14ac:dyDescent="0.15"/>
    <row r="24" spans="1:26" ht="17.25" customHeight="1" x14ac:dyDescent="0.15">
      <c r="A24" s="1" t="s">
        <v>66</v>
      </c>
    </row>
    <row r="25" spans="1:26" ht="17.25" customHeight="1" x14ac:dyDescent="0.15">
      <c r="A25" s="1" t="s">
        <v>67</v>
      </c>
    </row>
    <row r="26" spans="1:26" ht="17.25" customHeight="1" x14ac:dyDescent="0.15">
      <c r="A26" s="1" t="s">
        <v>68</v>
      </c>
    </row>
    <row r="27" spans="1:26" ht="17.25" customHeight="1" x14ac:dyDescent="0.15"/>
    <row r="28" spans="1:26" ht="17.25" customHeight="1" x14ac:dyDescent="0.15">
      <c r="C28" s="218" t="s">
        <v>235</v>
      </c>
      <c r="D28" s="219"/>
      <c r="E28" s="219"/>
      <c r="F28" s="219"/>
      <c r="G28" s="219"/>
    </row>
    <row r="29" spans="1:26" ht="19.5" customHeight="1" x14ac:dyDescent="0.15">
      <c r="J29" s="3"/>
      <c r="K29" s="3"/>
      <c r="L29" s="3"/>
      <c r="M29" s="388" t="s">
        <v>2</v>
      </c>
      <c r="N29" s="388"/>
      <c r="O29" s="388"/>
      <c r="P29" s="388"/>
      <c r="Q29" s="25"/>
      <c r="R29" s="210"/>
      <c r="S29" s="211"/>
      <c r="T29" s="211"/>
      <c r="U29" s="211"/>
      <c r="V29" s="211"/>
      <c r="W29" s="211"/>
      <c r="X29" s="211"/>
      <c r="Y29" s="211"/>
    </row>
    <row r="30" spans="1:26" ht="19.5" customHeight="1" x14ac:dyDescent="0.15">
      <c r="J30" s="3" t="s">
        <v>0</v>
      </c>
      <c r="K30" s="3"/>
      <c r="L30" s="3"/>
      <c r="M30" s="383" t="s">
        <v>3</v>
      </c>
      <c r="N30" s="383"/>
      <c r="O30" s="383"/>
      <c r="P30" s="383"/>
      <c r="Q30" s="25"/>
      <c r="R30" s="210"/>
      <c r="S30" s="211"/>
      <c r="T30" s="211"/>
      <c r="U30" s="211"/>
      <c r="V30" s="211"/>
      <c r="W30" s="211"/>
      <c r="X30" s="211"/>
      <c r="Y30" s="211"/>
    </row>
    <row r="31" spans="1:26" ht="19.5" customHeight="1" x14ac:dyDescent="0.15">
      <c r="J31" s="3"/>
      <c r="K31" s="3"/>
      <c r="L31" s="3"/>
      <c r="M31" s="3" t="s">
        <v>42</v>
      </c>
      <c r="N31" s="3"/>
      <c r="O31" s="3"/>
      <c r="P31" s="3"/>
      <c r="Q31" s="26"/>
      <c r="R31" s="210"/>
      <c r="S31" s="212"/>
      <c r="T31" s="212"/>
      <c r="U31" s="212"/>
      <c r="V31" s="212"/>
      <c r="W31" s="212"/>
      <c r="X31" s="212"/>
      <c r="Y31" s="213"/>
    </row>
    <row r="32" spans="1:26" ht="19.5" customHeight="1" x14ac:dyDescent="0.15">
      <c r="J32" s="3"/>
      <c r="K32" s="3"/>
      <c r="L32" s="3"/>
      <c r="M32" s="383"/>
      <c r="N32" s="383"/>
      <c r="O32" s="383"/>
      <c r="P32" s="383"/>
      <c r="Q32" s="25"/>
      <c r="R32" s="25"/>
      <c r="S32" s="25"/>
      <c r="T32" s="25"/>
      <c r="U32" s="25"/>
      <c r="V32" s="25"/>
      <c r="W32" s="25"/>
      <c r="X32" s="25"/>
      <c r="Y32" s="25"/>
    </row>
    <row r="33" ht="17.25" customHeight="1" x14ac:dyDescent="0.15"/>
  </sheetData>
  <mergeCells count="6">
    <mergeCell ref="M32:P32"/>
    <mergeCell ref="T1:Z1"/>
    <mergeCell ref="A4:Z4"/>
    <mergeCell ref="M29:P29"/>
    <mergeCell ref="M30:P30"/>
    <mergeCell ref="A3:Z3"/>
  </mergeCells>
  <phoneticPr fontId="1"/>
  <pageMargins left="0.75" right="0.75" top="1" bottom="1" header="0.51200000000000001" footer="0.5120000000000000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view="pageBreakPreview" zoomScaleNormal="100" zoomScaleSheetLayoutView="100" workbookViewId="0">
      <selection activeCell="AG20" sqref="AG20"/>
    </sheetView>
  </sheetViews>
  <sheetFormatPr defaultColWidth="9" defaultRowHeight="13.5" x14ac:dyDescent="0.15"/>
  <cols>
    <col min="1" max="1" width="3.125" style="1" customWidth="1"/>
    <col min="2" max="25" width="3.375" style="1" customWidth="1"/>
    <col min="26" max="26" width="3.125" style="1" customWidth="1"/>
    <col min="27" max="27" width="4.875" style="1" customWidth="1"/>
    <col min="28" max="16384" width="9" style="1"/>
  </cols>
  <sheetData>
    <row r="1" spans="1:26" ht="17.25" customHeight="1" x14ac:dyDescent="0.15">
      <c r="A1" s="1" t="s">
        <v>69</v>
      </c>
      <c r="T1" s="389"/>
      <c r="U1" s="389"/>
      <c r="V1" s="389"/>
      <c r="W1" s="389"/>
      <c r="X1" s="389"/>
      <c r="Y1" s="389"/>
      <c r="Z1" s="389"/>
    </row>
    <row r="2" spans="1:26" ht="17.25" customHeight="1" x14ac:dyDescent="0.15"/>
    <row r="3" spans="1:26" ht="17.25" customHeight="1" x14ac:dyDescent="0.15">
      <c r="A3" s="282" t="s">
        <v>100</v>
      </c>
      <c r="B3" s="282"/>
      <c r="C3" s="282"/>
      <c r="D3" s="282"/>
      <c r="E3" s="282"/>
      <c r="F3" s="282"/>
      <c r="G3" s="282"/>
      <c r="H3" s="282"/>
      <c r="I3" s="282"/>
      <c r="J3" s="282"/>
      <c r="K3" s="282"/>
      <c r="L3" s="282"/>
      <c r="M3" s="282"/>
      <c r="N3" s="282"/>
      <c r="O3" s="282"/>
      <c r="P3" s="282"/>
      <c r="Q3" s="282"/>
      <c r="R3" s="282"/>
      <c r="S3" s="282"/>
      <c r="T3" s="282"/>
      <c r="U3" s="282"/>
      <c r="V3" s="282"/>
      <c r="W3" s="282"/>
      <c r="X3" s="282"/>
      <c r="Y3" s="282"/>
      <c r="Z3" s="282"/>
    </row>
    <row r="4" spans="1:26" ht="17.25" customHeight="1" x14ac:dyDescent="0.15">
      <c r="A4" s="282" t="s">
        <v>86</v>
      </c>
      <c r="B4" s="282"/>
      <c r="C4" s="282"/>
      <c r="D4" s="282"/>
      <c r="E4" s="282"/>
      <c r="F4" s="282"/>
      <c r="G4" s="282"/>
      <c r="H4" s="282"/>
      <c r="I4" s="282"/>
      <c r="J4" s="282"/>
      <c r="K4" s="282"/>
      <c r="L4" s="282"/>
      <c r="M4" s="282"/>
      <c r="N4" s="282"/>
      <c r="O4" s="282"/>
      <c r="P4" s="282"/>
      <c r="Q4" s="282"/>
      <c r="R4" s="282"/>
      <c r="S4" s="282"/>
      <c r="T4" s="282"/>
      <c r="U4" s="282"/>
      <c r="V4" s="282"/>
      <c r="W4" s="282"/>
      <c r="X4" s="282"/>
      <c r="Y4" s="282"/>
      <c r="Z4" s="282"/>
    </row>
    <row r="5" spans="1:26" ht="17.2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row>
    <row r="6" spans="1:26" ht="17.25" customHeight="1" x14ac:dyDescent="0.15">
      <c r="A6" s="38"/>
      <c r="B6" s="38"/>
      <c r="C6" s="38"/>
      <c r="D6" s="38"/>
      <c r="E6" s="38"/>
      <c r="F6" s="38"/>
      <c r="G6" s="38"/>
      <c r="H6" s="38"/>
      <c r="I6" s="38"/>
      <c r="J6" s="38"/>
      <c r="K6" s="38"/>
      <c r="L6" s="38"/>
      <c r="M6" s="38"/>
      <c r="N6" s="38"/>
      <c r="O6" s="38"/>
      <c r="P6" s="38"/>
      <c r="Q6" s="38"/>
      <c r="R6" s="38"/>
      <c r="S6" s="38"/>
      <c r="T6" s="38"/>
      <c r="U6" s="38"/>
      <c r="V6" s="38"/>
      <c r="W6" s="38"/>
      <c r="X6" s="38"/>
      <c r="Y6" s="38"/>
      <c r="Z6" s="38"/>
    </row>
    <row r="7" spans="1:26" ht="17.25" customHeight="1" x14ac:dyDescent="0.15">
      <c r="A7" s="441" t="s">
        <v>101</v>
      </c>
      <c r="B7" s="441"/>
      <c r="C7" s="441"/>
      <c r="D7" s="441"/>
      <c r="E7" s="441"/>
      <c r="F7" s="441"/>
      <c r="G7" s="441"/>
      <c r="H7" s="441"/>
      <c r="I7" s="441"/>
      <c r="J7" s="441"/>
      <c r="K7" s="441"/>
      <c r="L7" s="441"/>
      <c r="M7" s="441"/>
      <c r="N7" s="441"/>
      <c r="O7" s="441"/>
      <c r="P7" s="441"/>
      <c r="Q7" s="441"/>
      <c r="R7" s="441"/>
      <c r="S7" s="441"/>
      <c r="T7" s="441"/>
      <c r="U7" s="441"/>
      <c r="V7" s="441"/>
      <c r="W7" s="441"/>
      <c r="X7" s="441"/>
      <c r="Y7" s="441"/>
      <c r="Z7" s="441"/>
    </row>
    <row r="8" spans="1:26" s="3" customFormat="1" ht="17.25" customHeight="1" x14ac:dyDescent="0.15">
      <c r="A8" s="441"/>
      <c r="B8" s="441"/>
      <c r="C8" s="441"/>
      <c r="D8" s="441"/>
      <c r="E8" s="441"/>
      <c r="F8" s="441"/>
      <c r="G8" s="441"/>
      <c r="H8" s="441"/>
      <c r="I8" s="441"/>
      <c r="J8" s="441"/>
      <c r="K8" s="441"/>
      <c r="L8" s="441"/>
      <c r="M8" s="441"/>
      <c r="N8" s="441"/>
      <c r="O8" s="441"/>
      <c r="P8" s="441"/>
      <c r="Q8" s="441"/>
      <c r="R8" s="441"/>
      <c r="S8" s="441"/>
      <c r="T8" s="441"/>
      <c r="U8" s="441"/>
      <c r="V8" s="441"/>
      <c r="W8" s="441"/>
      <c r="X8" s="441"/>
      <c r="Y8" s="441"/>
      <c r="Z8" s="441"/>
    </row>
    <row r="9" spans="1:26" s="3" customFormat="1" ht="17.25" customHeight="1" x14ac:dyDescent="0.15"/>
    <row r="10" spans="1:26" ht="17.25" customHeight="1" x14ac:dyDescent="0.1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ht="17.25" customHeight="1" x14ac:dyDescent="0.15">
      <c r="A11" s="20" t="s">
        <v>108</v>
      </c>
      <c r="B11" s="20"/>
      <c r="C11" s="20"/>
      <c r="D11" s="20"/>
      <c r="E11" s="20"/>
      <c r="F11" s="20"/>
      <c r="G11" s="20"/>
      <c r="H11" s="20"/>
      <c r="I11" s="20"/>
      <c r="J11" s="20"/>
      <c r="K11" s="20"/>
      <c r="L11" s="20"/>
      <c r="M11" s="20"/>
      <c r="N11" s="20"/>
      <c r="O11" s="20"/>
      <c r="P11" s="20"/>
      <c r="Q11" s="20"/>
      <c r="R11" s="20"/>
      <c r="S11" s="20"/>
      <c r="T11" s="20"/>
      <c r="U11" s="20"/>
      <c r="V11" s="20"/>
      <c r="W11" s="20"/>
      <c r="X11" s="20"/>
      <c r="Y11" s="20"/>
    </row>
    <row r="12" spans="1:26" ht="17.25" customHeight="1" x14ac:dyDescent="0.15">
      <c r="A12" s="20"/>
      <c r="B12" s="439" t="s">
        <v>87</v>
      </c>
      <c r="C12" s="439"/>
      <c r="D12" s="439"/>
      <c r="E12" s="439"/>
      <c r="F12" s="439"/>
      <c r="G12" s="439"/>
      <c r="H12" s="439"/>
      <c r="I12" s="439"/>
      <c r="J12" s="439"/>
      <c r="K12" s="443" t="s">
        <v>88</v>
      </c>
      <c r="L12" s="444"/>
      <c r="M12" s="444"/>
      <c r="N12" s="444"/>
      <c r="O12" s="444"/>
      <c r="P12" s="444"/>
      <c r="Q12" s="444"/>
      <c r="R12" s="444"/>
      <c r="S12" s="444"/>
      <c r="T12" s="445"/>
      <c r="U12" s="443" t="s">
        <v>107</v>
      </c>
      <c r="V12" s="444"/>
      <c r="W12" s="444"/>
      <c r="X12" s="444"/>
      <c r="Y12" s="444"/>
      <c r="Z12" s="445"/>
    </row>
    <row r="13" spans="1:26" ht="17.25" customHeight="1" x14ac:dyDescent="0.15">
      <c r="A13" s="20"/>
      <c r="B13" s="221"/>
      <c r="C13" s="222"/>
      <c r="D13" s="222"/>
      <c r="E13" s="222"/>
      <c r="F13" s="222"/>
      <c r="G13" s="222"/>
      <c r="H13" s="222"/>
      <c r="I13" s="222"/>
      <c r="J13" s="223"/>
      <c r="K13" s="222"/>
      <c r="L13" s="224"/>
      <c r="M13" s="224"/>
      <c r="N13" s="224"/>
      <c r="O13" s="224"/>
      <c r="P13" s="224"/>
      <c r="Q13" s="224"/>
      <c r="R13" s="224"/>
      <c r="S13" s="224"/>
      <c r="T13" s="224"/>
      <c r="U13" s="225"/>
      <c r="V13" s="224"/>
      <c r="W13" s="224"/>
      <c r="X13" s="224"/>
      <c r="Y13" s="224"/>
      <c r="Z13" s="223"/>
    </row>
    <row r="14" spans="1:26" ht="17.25" customHeight="1" x14ac:dyDescent="0.15">
      <c r="A14" s="20"/>
      <c r="B14" s="226"/>
      <c r="C14" s="227"/>
      <c r="D14" s="227"/>
      <c r="E14" s="227"/>
      <c r="F14" s="227"/>
      <c r="G14" s="227"/>
      <c r="H14" s="227"/>
      <c r="I14" s="227"/>
      <c r="J14" s="228"/>
      <c r="K14" s="227"/>
      <c r="L14" s="227"/>
      <c r="M14" s="227"/>
      <c r="N14" s="227"/>
      <c r="O14" s="227"/>
      <c r="P14" s="227"/>
      <c r="Q14" s="227"/>
      <c r="R14" s="227"/>
      <c r="S14" s="227"/>
      <c r="T14" s="227"/>
      <c r="U14" s="226"/>
      <c r="V14" s="227"/>
      <c r="W14" s="227"/>
      <c r="X14" s="227"/>
      <c r="Y14" s="227"/>
      <c r="Z14" s="228"/>
    </row>
    <row r="15" spans="1:26" ht="17.25" customHeight="1" x14ac:dyDescent="0.15">
      <c r="A15" s="20"/>
      <c r="B15" s="229"/>
      <c r="C15" s="230"/>
      <c r="D15" s="230"/>
      <c r="E15" s="230"/>
      <c r="F15" s="230"/>
      <c r="G15" s="230"/>
      <c r="H15" s="230"/>
      <c r="I15" s="230"/>
      <c r="J15" s="231"/>
      <c r="K15" s="230"/>
      <c r="L15" s="230"/>
      <c r="M15" s="230"/>
      <c r="N15" s="230"/>
      <c r="O15" s="230"/>
      <c r="P15" s="230"/>
      <c r="Q15" s="230"/>
      <c r="R15" s="230"/>
      <c r="S15" s="230"/>
      <c r="T15" s="230"/>
      <c r="U15" s="229"/>
      <c r="V15" s="230"/>
      <c r="W15" s="230"/>
      <c r="X15" s="230"/>
      <c r="Y15" s="230"/>
      <c r="Z15" s="231"/>
    </row>
    <row r="16" spans="1:26" ht="17.25" customHeight="1" x14ac:dyDescent="0.15">
      <c r="A16" s="20"/>
      <c r="B16" s="226"/>
      <c r="C16" s="227"/>
      <c r="D16" s="227"/>
      <c r="E16" s="227"/>
      <c r="F16" s="227"/>
      <c r="G16" s="227"/>
      <c r="H16" s="227"/>
      <c r="I16" s="227"/>
      <c r="J16" s="228"/>
      <c r="K16" s="227"/>
      <c r="L16" s="227"/>
      <c r="M16" s="227"/>
      <c r="N16" s="227"/>
      <c r="O16" s="227"/>
      <c r="P16" s="227"/>
      <c r="Q16" s="227"/>
      <c r="R16" s="227"/>
      <c r="S16" s="227"/>
      <c r="T16" s="227"/>
      <c r="U16" s="226"/>
      <c r="V16" s="227"/>
      <c r="W16" s="227"/>
      <c r="X16" s="227"/>
      <c r="Y16" s="227"/>
      <c r="Z16" s="228"/>
    </row>
    <row r="17" spans="1:26" ht="17.25" customHeight="1" x14ac:dyDescent="0.15">
      <c r="A17" s="20"/>
      <c r="B17" s="229"/>
      <c r="C17" s="230"/>
      <c r="D17" s="230"/>
      <c r="E17" s="230"/>
      <c r="F17" s="230"/>
      <c r="G17" s="230"/>
      <c r="H17" s="230"/>
      <c r="I17" s="230"/>
      <c r="J17" s="231"/>
      <c r="K17" s="230"/>
      <c r="L17" s="230"/>
      <c r="M17" s="230"/>
      <c r="N17" s="230"/>
      <c r="O17" s="230"/>
      <c r="P17" s="230"/>
      <c r="Q17" s="230"/>
      <c r="R17" s="230"/>
      <c r="S17" s="230"/>
      <c r="T17" s="230"/>
      <c r="U17" s="229"/>
      <c r="V17" s="230"/>
      <c r="W17" s="230"/>
      <c r="X17" s="230"/>
      <c r="Y17" s="230"/>
      <c r="Z17" s="231"/>
    </row>
    <row r="18" spans="1:26" ht="17.25" customHeight="1" x14ac:dyDescent="0.15">
      <c r="A18" s="20"/>
      <c r="B18" s="226"/>
      <c r="C18" s="227"/>
      <c r="D18" s="227"/>
      <c r="E18" s="227"/>
      <c r="F18" s="227"/>
      <c r="G18" s="227"/>
      <c r="H18" s="227"/>
      <c r="I18" s="227"/>
      <c r="J18" s="228"/>
      <c r="K18" s="227"/>
      <c r="L18" s="227"/>
      <c r="M18" s="227"/>
      <c r="N18" s="227"/>
      <c r="O18" s="227"/>
      <c r="P18" s="227"/>
      <c r="Q18" s="227"/>
      <c r="R18" s="227"/>
      <c r="S18" s="227"/>
      <c r="T18" s="227"/>
      <c r="U18" s="226"/>
      <c r="V18" s="227"/>
      <c r="W18" s="227"/>
      <c r="X18" s="227"/>
      <c r="Y18" s="227"/>
      <c r="Z18" s="228"/>
    </row>
    <row r="19" spans="1:26" ht="17.25" customHeight="1" x14ac:dyDescent="0.15">
      <c r="A19" s="20"/>
      <c r="B19" s="39"/>
      <c r="C19" s="39"/>
      <c r="D19" s="39"/>
      <c r="E19" s="39"/>
      <c r="F19" s="39"/>
      <c r="G19" s="39"/>
      <c r="H19" s="39"/>
      <c r="I19" s="39"/>
      <c r="J19" s="39"/>
      <c r="K19" s="20"/>
      <c r="L19" s="20"/>
      <c r="M19" s="20"/>
      <c r="N19" s="20"/>
      <c r="O19" s="20"/>
      <c r="P19" s="20"/>
      <c r="Q19" s="20"/>
      <c r="R19" s="20"/>
      <c r="S19" s="20"/>
      <c r="T19" s="20"/>
      <c r="U19" s="20"/>
      <c r="V19" s="20"/>
      <c r="W19" s="20"/>
      <c r="X19" s="20"/>
      <c r="Y19" s="20"/>
    </row>
    <row r="20" spans="1:26" ht="17.25" customHeight="1" x14ac:dyDescent="0.15">
      <c r="A20" s="20" t="s">
        <v>89</v>
      </c>
      <c r="B20" s="20"/>
      <c r="C20" s="20"/>
      <c r="D20" s="20"/>
      <c r="E20" s="20"/>
      <c r="F20" s="20"/>
      <c r="G20" s="20"/>
      <c r="H20" s="20"/>
      <c r="I20" s="20"/>
      <c r="J20" s="20"/>
      <c r="K20" s="20"/>
      <c r="L20" s="20"/>
      <c r="M20" s="20"/>
      <c r="N20" s="20"/>
      <c r="O20" s="20"/>
      <c r="P20" s="20"/>
      <c r="Q20" s="20"/>
      <c r="R20" s="20"/>
      <c r="S20" s="20"/>
      <c r="T20" s="20"/>
      <c r="U20" s="20"/>
      <c r="V20" s="20"/>
      <c r="W20" s="20"/>
      <c r="X20" s="20"/>
      <c r="Y20" s="20"/>
    </row>
    <row r="21" spans="1:26" ht="17.25" customHeight="1" x14ac:dyDescent="0.15">
      <c r="A21" s="20"/>
      <c r="D21" s="20"/>
      <c r="E21" s="20"/>
      <c r="F21" s="20"/>
      <c r="G21" s="20"/>
      <c r="H21" s="20"/>
      <c r="I21" s="20"/>
      <c r="J21" s="20"/>
      <c r="K21" s="20"/>
      <c r="L21" s="20"/>
      <c r="M21" s="20"/>
      <c r="N21" s="20"/>
      <c r="O21" s="20"/>
      <c r="P21" s="20"/>
      <c r="Q21" s="20"/>
      <c r="R21" s="20"/>
      <c r="S21" s="20"/>
      <c r="T21" s="20"/>
      <c r="U21" s="20"/>
      <c r="V21" s="20"/>
      <c r="W21" s="20"/>
      <c r="X21" s="20"/>
      <c r="Y21" s="20"/>
    </row>
    <row r="22" spans="1:26" ht="17.25" customHeight="1" x14ac:dyDescent="0.15">
      <c r="A22" s="20"/>
      <c r="B22" s="219" t="s">
        <v>7</v>
      </c>
      <c r="C22" s="1" t="s">
        <v>90</v>
      </c>
      <c r="D22" s="20"/>
      <c r="E22" s="20"/>
      <c r="F22" s="20"/>
      <c r="G22" s="20"/>
      <c r="H22" s="20"/>
      <c r="I22" s="20"/>
      <c r="J22" s="20"/>
      <c r="K22" s="20"/>
      <c r="L22" s="20"/>
      <c r="M22" s="20"/>
      <c r="N22" s="20"/>
      <c r="O22" s="20"/>
      <c r="P22" s="20"/>
      <c r="Q22" s="20"/>
      <c r="R22" s="20"/>
      <c r="S22" s="20"/>
      <c r="T22" s="20"/>
      <c r="U22" s="20"/>
      <c r="V22" s="20"/>
      <c r="W22" s="20"/>
      <c r="X22" s="20"/>
      <c r="Y22" s="20"/>
    </row>
    <row r="23" spans="1:26" ht="17.25" customHeight="1" x14ac:dyDescent="0.15">
      <c r="B23" s="219" t="s">
        <v>7</v>
      </c>
      <c r="C23" s="1" t="s">
        <v>91</v>
      </c>
    </row>
    <row r="24" spans="1:26" ht="17.25" customHeight="1" x14ac:dyDescent="0.15">
      <c r="B24" s="219" t="s">
        <v>7</v>
      </c>
      <c r="C24" s="1" t="s">
        <v>92</v>
      </c>
    </row>
    <row r="25" spans="1:26" ht="17.25" customHeight="1" x14ac:dyDescent="0.15">
      <c r="B25" s="219" t="s">
        <v>7</v>
      </c>
      <c r="C25" s="1" t="s">
        <v>93</v>
      </c>
    </row>
    <row r="26" spans="1:26" ht="17.25" customHeight="1" x14ac:dyDescent="0.15"/>
    <row r="27" spans="1:26" ht="17.25" customHeight="1" x14ac:dyDescent="0.15"/>
    <row r="28" spans="1:26" ht="17.25" customHeight="1" x14ac:dyDescent="0.15">
      <c r="A28" s="1" t="s">
        <v>94</v>
      </c>
    </row>
    <row r="29" spans="1:26" ht="17.25" customHeight="1" x14ac:dyDescent="0.15">
      <c r="B29" s="440"/>
      <c r="C29" s="440"/>
      <c r="D29" s="440"/>
      <c r="E29" s="440"/>
      <c r="F29" s="440"/>
      <c r="G29" s="440"/>
    </row>
    <row r="30" spans="1:26" ht="17.25" customHeight="1" x14ac:dyDescent="0.15">
      <c r="B30" s="219" t="s">
        <v>7</v>
      </c>
      <c r="C30" s="219" t="s">
        <v>95</v>
      </c>
      <c r="D30" s="219"/>
      <c r="E30" s="219"/>
      <c r="F30" s="219"/>
      <c r="G30" s="219" t="s">
        <v>96</v>
      </c>
      <c r="H30" s="219" t="s">
        <v>97</v>
      </c>
      <c r="I30" s="232"/>
      <c r="J30" s="232"/>
      <c r="K30" s="232"/>
      <c r="L30" s="232"/>
      <c r="M30" s="232"/>
      <c r="N30" s="219" t="s">
        <v>98</v>
      </c>
    </row>
    <row r="31" spans="1:26" ht="17.25" customHeight="1" x14ac:dyDescent="0.15"/>
    <row r="32" spans="1:26" ht="17.25" customHeight="1" x14ac:dyDescent="0.15">
      <c r="B32" s="219" t="s">
        <v>7</v>
      </c>
      <c r="C32" s="219" t="s">
        <v>99</v>
      </c>
      <c r="D32" s="219"/>
      <c r="E32" s="219"/>
      <c r="F32" s="219"/>
      <c r="G32" s="219" t="s">
        <v>96</v>
      </c>
      <c r="H32" s="219" t="s">
        <v>97</v>
      </c>
      <c r="I32" s="232"/>
      <c r="J32" s="232"/>
      <c r="K32" s="232"/>
      <c r="L32" s="232"/>
      <c r="M32" s="232"/>
      <c r="N32" s="219" t="s">
        <v>98</v>
      </c>
    </row>
    <row r="33" spans="2:26" ht="17.25" customHeight="1" x14ac:dyDescent="0.15">
      <c r="I33" s="40"/>
      <c r="J33" s="40"/>
      <c r="K33" s="40"/>
      <c r="L33" s="40"/>
      <c r="M33" s="40"/>
    </row>
    <row r="34" spans="2:26" ht="17.25" customHeight="1" x14ac:dyDescent="0.15">
      <c r="I34" s="40"/>
      <c r="J34" s="40"/>
      <c r="K34" s="40"/>
      <c r="L34" s="40"/>
      <c r="M34" s="40"/>
    </row>
    <row r="35" spans="2:26" ht="17.25" customHeight="1" x14ac:dyDescent="0.15">
      <c r="I35" s="40"/>
      <c r="J35" s="40"/>
      <c r="K35" s="40"/>
      <c r="L35" s="40"/>
      <c r="M35" s="40"/>
    </row>
    <row r="36" spans="2:26" ht="17.25" customHeight="1" x14ac:dyDescent="0.15">
      <c r="B36" s="282" t="s">
        <v>104</v>
      </c>
      <c r="C36" s="282"/>
      <c r="D36" s="442" t="s">
        <v>105</v>
      </c>
      <c r="E36" s="442"/>
      <c r="F36" s="442"/>
      <c r="G36" s="442"/>
      <c r="H36" s="442"/>
      <c r="I36" s="442"/>
      <c r="J36" s="442"/>
      <c r="K36" s="442"/>
      <c r="L36" s="442"/>
      <c r="M36" s="442"/>
      <c r="N36" s="442"/>
      <c r="O36" s="442"/>
      <c r="P36" s="442"/>
      <c r="Q36" s="442"/>
      <c r="R36" s="442"/>
      <c r="S36" s="442"/>
      <c r="T36" s="442"/>
      <c r="U36" s="442"/>
      <c r="V36" s="442"/>
      <c r="W36" s="442"/>
      <c r="X36" s="442"/>
      <c r="Y36" s="442"/>
      <c r="Z36" s="442"/>
    </row>
    <row r="37" spans="2:26" ht="17.25" customHeight="1" x14ac:dyDescent="0.15">
      <c r="D37" s="442"/>
      <c r="E37" s="442"/>
      <c r="F37" s="442"/>
      <c r="G37" s="442"/>
      <c r="H37" s="442"/>
      <c r="I37" s="442"/>
      <c r="J37" s="442"/>
      <c r="K37" s="442"/>
      <c r="L37" s="442"/>
      <c r="M37" s="442"/>
      <c r="N37" s="442"/>
      <c r="O37" s="442"/>
      <c r="P37" s="442"/>
      <c r="Q37" s="442"/>
      <c r="R37" s="442"/>
      <c r="S37" s="442"/>
      <c r="T37" s="442"/>
      <c r="U37" s="442"/>
      <c r="V37" s="442"/>
      <c r="W37" s="442"/>
      <c r="X37" s="442"/>
      <c r="Y37" s="442"/>
      <c r="Z37" s="442"/>
    </row>
    <row r="38" spans="2:26" ht="17.25" customHeight="1" x14ac:dyDescent="0.15">
      <c r="B38" s="1" t="s">
        <v>106</v>
      </c>
      <c r="D38" s="442" t="s">
        <v>109</v>
      </c>
      <c r="E38" s="442"/>
      <c r="F38" s="442"/>
      <c r="G38" s="442"/>
      <c r="H38" s="442"/>
      <c r="I38" s="442"/>
      <c r="J38" s="442"/>
      <c r="K38" s="442"/>
      <c r="L38" s="442"/>
      <c r="M38" s="442"/>
      <c r="N38" s="442"/>
      <c r="O38" s="442"/>
      <c r="P38" s="442"/>
      <c r="Q38" s="442"/>
      <c r="R38" s="442"/>
      <c r="S38" s="442"/>
      <c r="T38" s="442"/>
      <c r="U38" s="442"/>
      <c r="V38" s="442"/>
      <c r="W38" s="442"/>
      <c r="X38" s="442"/>
      <c r="Y38" s="442"/>
      <c r="Z38" s="442"/>
    </row>
    <row r="39" spans="2:26" ht="17.25" customHeight="1" x14ac:dyDescent="0.15">
      <c r="D39" s="442"/>
      <c r="E39" s="442"/>
      <c r="F39" s="442"/>
      <c r="G39" s="442"/>
      <c r="H39" s="442"/>
      <c r="I39" s="442"/>
      <c r="J39" s="442"/>
      <c r="K39" s="442"/>
      <c r="L39" s="442"/>
      <c r="M39" s="442"/>
      <c r="N39" s="442"/>
      <c r="O39" s="442"/>
      <c r="P39" s="442"/>
      <c r="Q39" s="442"/>
      <c r="R39" s="442"/>
      <c r="S39" s="442"/>
      <c r="T39" s="442"/>
      <c r="U39" s="442"/>
      <c r="V39" s="442"/>
      <c r="W39" s="442"/>
      <c r="X39" s="442"/>
      <c r="Y39" s="442"/>
      <c r="Z39" s="442"/>
    </row>
    <row r="40" spans="2:26" ht="17.25" customHeight="1" x14ac:dyDescent="0.15">
      <c r="D40" s="442"/>
      <c r="E40" s="442"/>
      <c r="F40" s="442"/>
      <c r="G40" s="442"/>
      <c r="H40" s="442"/>
      <c r="I40" s="442"/>
      <c r="J40" s="442"/>
      <c r="K40" s="442"/>
      <c r="L40" s="442"/>
      <c r="M40" s="442"/>
      <c r="N40" s="442"/>
      <c r="O40" s="442"/>
      <c r="P40" s="442"/>
      <c r="Q40" s="442"/>
      <c r="R40" s="442"/>
      <c r="S40" s="442"/>
      <c r="T40" s="442"/>
      <c r="U40" s="442"/>
      <c r="V40" s="442"/>
      <c r="W40" s="442"/>
      <c r="X40" s="442"/>
      <c r="Y40" s="442"/>
      <c r="Z40" s="442"/>
    </row>
    <row r="41" spans="2:26" ht="17.25" customHeight="1" x14ac:dyDescent="0.15"/>
    <row r="42" spans="2:26" ht="17.25" customHeight="1" x14ac:dyDescent="0.15"/>
    <row r="43" spans="2:26" ht="17.25" customHeight="1" x14ac:dyDescent="0.15"/>
    <row r="44" spans="2:26" ht="17.25" customHeight="1" x14ac:dyDescent="0.15"/>
    <row r="45" spans="2:26" ht="17.25" customHeight="1" x14ac:dyDescent="0.15"/>
    <row r="46" spans="2:26" ht="17.25" customHeight="1" x14ac:dyDescent="0.15"/>
  </sheetData>
  <mergeCells count="11">
    <mergeCell ref="B36:C36"/>
    <mergeCell ref="D36:Z37"/>
    <mergeCell ref="D38:Z40"/>
    <mergeCell ref="U12:Z12"/>
    <mergeCell ref="K12:T12"/>
    <mergeCell ref="T1:Z1"/>
    <mergeCell ref="A3:Z3"/>
    <mergeCell ref="A4:Z4"/>
    <mergeCell ref="B12:J12"/>
    <mergeCell ref="B29:G29"/>
    <mergeCell ref="A7:Z8"/>
  </mergeCells>
  <phoneticPr fontId="1"/>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D45"/>
  <sheetViews>
    <sheetView showGridLines="0" view="pageBreakPreview" topLeftCell="A10" zoomScaleNormal="100" zoomScaleSheetLayoutView="100" workbookViewId="0">
      <selection activeCell="AG20" sqref="AG20"/>
    </sheetView>
  </sheetViews>
  <sheetFormatPr defaultColWidth="9" defaultRowHeight="12" x14ac:dyDescent="0.15"/>
  <cols>
    <col min="1" max="1" width="1.125" style="2" customWidth="1"/>
    <col min="2" max="2" width="1.875" style="2" customWidth="1"/>
    <col min="3" max="30" width="3.125" style="2" customWidth="1"/>
    <col min="31" max="16384" width="9" style="2"/>
  </cols>
  <sheetData>
    <row r="1" spans="1:30" ht="17.25" customHeight="1" x14ac:dyDescent="0.15">
      <c r="A1" s="2" t="s">
        <v>225</v>
      </c>
    </row>
    <row r="2" spans="1:30" ht="17.25" customHeight="1" x14ac:dyDescent="0.15">
      <c r="W2" s="276"/>
      <c r="X2" s="277" t="s">
        <v>70</v>
      </c>
      <c r="Y2" s="276"/>
      <c r="Z2" s="276" t="s">
        <v>53</v>
      </c>
      <c r="AA2" s="276"/>
      <c r="AB2" s="276" t="s">
        <v>206</v>
      </c>
      <c r="AC2" s="276"/>
      <c r="AD2" s="276" t="s">
        <v>207</v>
      </c>
    </row>
    <row r="3" spans="1:30" ht="15" customHeight="1" x14ac:dyDescent="0.15"/>
    <row r="4" spans="1:30" ht="17.25" customHeight="1" x14ac:dyDescent="0.15">
      <c r="A4" s="282" t="s">
        <v>208</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row>
    <row r="5" spans="1:30" ht="15" customHeight="1" x14ac:dyDescent="0.15">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row>
    <row r="6" spans="1:30" s="137" customFormat="1" ht="15" customHeight="1" x14ac:dyDescent="0.15">
      <c r="B6" s="138" t="s">
        <v>209</v>
      </c>
      <c r="C6" s="139"/>
      <c r="D6" s="139"/>
      <c r="E6" s="139"/>
      <c r="H6" s="139"/>
      <c r="I6" s="139"/>
      <c r="J6" s="139"/>
      <c r="K6" s="139"/>
      <c r="L6" s="139"/>
      <c r="M6" s="139"/>
      <c r="N6" s="139"/>
      <c r="O6" s="139"/>
      <c r="P6" s="139"/>
      <c r="Q6" s="139"/>
      <c r="R6" s="139"/>
      <c r="S6" s="139"/>
      <c r="T6" s="139"/>
      <c r="U6" s="139"/>
      <c r="V6" s="139"/>
      <c r="W6" s="139"/>
      <c r="X6" s="139"/>
      <c r="Y6" s="139"/>
      <c r="Z6" s="139"/>
    </row>
    <row r="7" spans="1:30" s="137" customFormat="1" ht="15" customHeight="1" x14ac:dyDescent="0.15"/>
    <row r="8" spans="1:30" s="137" customFormat="1" ht="15" customHeight="1" x14ac:dyDescent="0.15">
      <c r="C8" s="278" t="s">
        <v>210</v>
      </c>
      <c r="D8" s="279"/>
      <c r="E8" s="279"/>
      <c r="F8" s="279"/>
      <c r="G8" s="279"/>
      <c r="H8" s="279"/>
      <c r="I8" s="279"/>
      <c r="J8" s="279"/>
      <c r="K8" s="279"/>
      <c r="L8" s="279"/>
      <c r="M8" s="279"/>
      <c r="N8" s="279"/>
      <c r="O8" s="279"/>
      <c r="P8" s="279"/>
      <c r="Q8" s="279"/>
      <c r="R8" s="279"/>
      <c r="S8" s="279"/>
      <c r="T8" s="279"/>
      <c r="U8" s="279"/>
      <c r="V8" s="279"/>
    </row>
    <row r="9" spans="1:30" s="137" customFormat="1" ht="11.25" customHeight="1" x14ac:dyDescent="0.15"/>
    <row r="10" spans="1:30" s="137" customFormat="1" ht="15" customHeight="1" x14ac:dyDescent="0.15">
      <c r="B10" s="141" t="s">
        <v>45</v>
      </c>
    </row>
    <row r="11" spans="1:30" s="137" customFormat="1" ht="15" customHeight="1" x14ac:dyDescent="0.15">
      <c r="C11" s="446"/>
      <c r="D11" s="446"/>
      <c r="E11" s="446"/>
      <c r="F11" s="446"/>
      <c r="G11" s="142" t="s">
        <v>147</v>
      </c>
    </row>
    <row r="12" spans="1:30" s="137" customFormat="1" ht="15" customHeight="1" x14ac:dyDescent="0.15">
      <c r="C12" s="140" t="s">
        <v>211</v>
      </c>
      <c r="D12" s="139"/>
      <c r="E12" s="139"/>
      <c r="F12" s="139"/>
      <c r="G12" s="139"/>
    </row>
    <row r="13" spans="1:30" s="137" customFormat="1" ht="11.25" customHeight="1" x14ac:dyDescent="0.15">
      <c r="C13" s="447"/>
      <c r="D13" s="447"/>
      <c r="E13" s="143"/>
    </row>
    <row r="14" spans="1:30" s="137" customFormat="1" ht="15" customHeight="1" x14ac:dyDescent="0.15">
      <c r="B14" s="141" t="s">
        <v>212</v>
      </c>
      <c r="C14" s="144"/>
      <c r="D14" s="144"/>
      <c r="E14" s="143"/>
    </row>
    <row r="15" spans="1:30" s="137" customFormat="1" ht="15" customHeight="1" x14ac:dyDescent="0.15">
      <c r="C15" s="145"/>
      <c r="D15" s="448" t="s">
        <v>131</v>
      </c>
      <c r="E15" s="448"/>
      <c r="F15" s="448"/>
      <c r="G15" s="448"/>
      <c r="H15" s="448"/>
      <c r="I15" s="448"/>
      <c r="J15" s="448"/>
      <c r="K15" s="449" t="s">
        <v>171</v>
      </c>
      <c r="L15" s="450"/>
      <c r="M15" s="450"/>
      <c r="N15" s="451"/>
      <c r="O15" s="449" t="s">
        <v>144</v>
      </c>
      <c r="P15" s="450"/>
      <c r="Q15" s="450"/>
      <c r="R15" s="450"/>
      <c r="S15" s="450"/>
      <c r="T15" s="451"/>
      <c r="U15" s="452" t="s">
        <v>51</v>
      </c>
      <c r="V15" s="452"/>
      <c r="W15" s="452"/>
      <c r="X15" s="452"/>
      <c r="Y15" s="452"/>
      <c r="Z15" s="452"/>
      <c r="AA15" s="452"/>
    </row>
    <row r="16" spans="1:30" s="137" customFormat="1" ht="15" customHeight="1" x14ac:dyDescent="0.15">
      <c r="C16" s="146" t="s">
        <v>213</v>
      </c>
      <c r="D16" s="453" t="s">
        <v>132</v>
      </c>
      <c r="E16" s="453"/>
      <c r="F16" s="453"/>
      <c r="G16" s="453"/>
      <c r="H16" s="453"/>
      <c r="I16" s="453"/>
      <c r="J16" s="453"/>
      <c r="K16" s="454">
        <f>C11*9</f>
        <v>0</v>
      </c>
      <c r="L16" s="455"/>
      <c r="M16" s="455"/>
      <c r="N16" s="147" t="s">
        <v>140</v>
      </c>
      <c r="O16" s="148" t="s">
        <v>214</v>
      </c>
      <c r="P16" s="149"/>
      <c r="Q16" s="149"/>
      <c r="R16" s="149"/>
      <c r="S16" s="149"/>
      <c r="T16" s="149"/>
      <c r="U16" s="456"/>
      <c r="V16" s="456"/>
      <c r="W16" s="456"/>
      <c r="X16" s="456"/>
      <c r="Y16" s="456"/>
      <c r="Z16" s="456"/>
      <c r="AA16" s="456"/>
    </row>
    <row r="17" spans="2:29" s="137" customFormat="1" ht="15" customHeight="1" x14ac:dyDescent="0.15">
      <c r="C17" s="150" t="s">
        <v>215</v>
      </c>
      <c r="D17" s="457" t="s">
        <v>133</v>
      </c>
      <c r="E17" s="457"/>
      <c r="F17" s="457"/>
      <c r="G17" s="457"/>
      <c r="H17" s="457"/>
      <c r="I17" s="457"/>
      <c r="J17" s="457"/>
      <c r="K17" s="458">
        <f>C11*9</f>
        <v>0</v>
      </c>
      <c r="L17" s="459"/>
      <c r="M17" s="459"/>
      <c r="N17" s="151" t="s">
        <v>141</v>
      </c>
      <c r="O17" s="152" t="s">
        <v>137</v>
      </c>
      <c r="P17" s="153"/>
      <c r="Q17" s="153"/>
      <c r="R17" s="153"/>
      <c r="S17" s="153"/>
      <c r="T17" s="153"/>
      <c r="U17" s="460"/>
      <c r="V17" s="460"/>
      <c r="W17" s="460"/>
      <c r="X17" s="460"/>
      <c r="Y17" s="460"/>
      <c r="Z17" s="460"/>
      <c r="AA17" s="460"/>
    </row>
    <row r="18" spans="2:29" s="137" customFormat="1" ht="15" customHeight="1" x14ac:dyDescent="0.15">
      <c r="C18" s="150" t="s">
        <v>216</v>
      </c>
      <c r="D18" s="457" t="s">
        <v>134</v>
      </c>
      <c r="E18" s="457"/>
      <c r="F18" s="457"/>
      <c r="G18" s="457"/>
      <c r="H18" s="457"/>
      <c r="I18" s="457"/>
      <c r="J18" s="457"/>
      <c r="K18" s="458">
        <f>C11*15</f>
        <v>0</v>
      </c>
      <c r="L18" s="459"/>
      <c r="M18" s="459"/>
      <c r="N18" s="151" t="s">
        <v>143</v>
      </c>
      <c r="O18" s="152" t="s">
        <v>138</v>
      </c>
      <c r="P18" s="153"/>
      <c r="Q18" s="153"/>
      <c r="R18" s="153"/>
      <c r="S18" s="153"/>
      <c r="T18" s="153"/>
      <c r="U18" s="460"/>
      <c r="V18" s="460"/>
      <c r="W18" s="460"/>
      <c r="X18" s="460"/>
      <c r="Y18" s="460"/>
      <c r="Z18" s="460"/>
      <c r="AA18" s="460"/>
    </row>
    <row r="19" spans="2:29" s="137" customFormat="1" ht="15" customHeight="1" x14ac:dyDescent="0.15">
      <c r="C19" s="154" t="s">
        <v>217</v>
      </c>
      <c r="D19" s="461" t="s">
        <v>218</v>
      </c>
      <c r="E19" s="461"/>
      <c r="F19" s="461"/>
      <c r="G19" s="461"/>
      <c r="H19" s="461"/>
      <c r="I19" s="461"/>
      <c r="J19" s="461"/>
      <c r="K19" s="462">
        <f>C11</f>
        <v>0</v>
      </c>
      <c r="L19" s="463"/>
      <c r="M19" s="463"/>
      <c r="N19" s="155" t="s">
        <v>142</v>
      </c>
      <c r="O19" s="156" t="s">
        <v>139</v>
      </c>
      <c r="P19" s="157"/>
      <c r="Q19" s="157"/>
      <c r="R19" s="157"/>
      <c r="S19" s="157"/>
      <c r="T19" s="157"/>
      <c r="U19" s="464"/>
      <c r="V19" s="464"/>
      <c r="W19" s="464"/>
      <c r="X19" s="464"/>
      <c r="Y19" s="464"/>
      <c r="Z19" s="464"/>
      <c r="AA19" s="464"/>
    </row>
    <row r="20" spans="2:29" s="137" customFormat="1" ht="11.25" customHeight="1" x14ac:dyDescent="0.15"/>
    <row r="21" spans="2:29" s="137" customFormat="1" ht="11.25" customHeight="1" x14ac:dyDescent="0.15"/>
    <row r="22" spans="2:29" s="137" customFormat="1" ht="15" customHeight="1" x14ac:dyDescent="0.15">
      <c r="B22" s="141" t="s">
        <v>219</v>
      </c>
    </row>
    <row r="23" spans="2:29" s="137" customFormat="1" ht="11.25" customHeight="1" x14ac:dyDescent="0.15">
      <c r="C23" s="465" t="s">
        <v>49</v>
      </c>
      <c r="D23" s="466"/>
      <c r="E23" s="466"/>
      <c r="F23" s="466"/>
      <c r="G23" s="466"/>
      <c r="H23" s="466"/>
      <c r="I23" s="466"/>
      <c r="J23" s="466"/>
      <c r="K23" s="466"/>
      <c r="L23" s="467"/>
      <c r="M23" s="465" t="s">
        <v>220</v>
      </c>
      <c r="N23" s="466"/>
      <c r="O23" s="466"/>
      <c r="P23" s="466"/>
      <c r="Q23" s="466"/>
      <c r="R23" s="467"/>
      <c r="S23" s="466" t="s">
        <v>221</v>
      </c>
      <c r="T23" s="466"/>
      <c r="U23" s="466"/>
      <c r="V23" s="466"/>
      <c r="W23" s="466"/>
      <c r="X23" s="466"/>
      <c r="Y23" s="467"/>
      <c r="Z23" s="471" t="s">
        <v>222</v>
      </c>
      <c r="AA23" s="466"/>
      <c r="AB23" s="466"/>
      <c r="AC23" s="467"/>
    </row>
    <row r="24" spans="2:29" s="137" customFormat="1" ht="15" customHeight="1" x14ac:dyDescent="0.15">
      <c r="C24" s="468"/>
      <c r="D24" s="469"/>
      <c r="E24" s="469"/>
      <c r="F24" s="469"/>
      <c r="G24" s="469"/>
      <c r="H24" s="469"/>
      <c r="I24" s="469"/>
      <c r="J24" s="469"/>
      <c r="K24" s="469"/>
      <c r="L24" s="470"/>
      <c r="M24" s="468"/>
      <c r="N24" s="469"/>
      <c r="O24" s="469"/>
      <c r="P24" s="469"/>
      <c r="Q24" s="469"/>
      <c r="R24" s="470"/>
      <c r="S24" s="469"/>
      <c r="T24" s="469"/>
      <c r="U24" s="469"/>
      <c r="V24" s="469"/>
      <c r="W24" s="469"/>
      <c r="X24" s="469"/>
      <c r="Y24" s="470"/>
      <c r="Z24" s="472"/>
      <c r="AA24" s="473"/>
      <c r="AB24" s="473"/>
      <c r="AC24" s="474"/>
    </row>
    <row r="25" spans="2:29" s="137" customFormat="1" ht="15" customHeight="1" x14ac:dyDescent="0.15">
      <c r="C25" s="233"/>
      <c r="D25" s="234"/>
      <c r="E25" s="234"/>
      <c r="F25" s="234"/>
      <c r="G25" s="234"/>
      <c r="H25" s="234"/>
      <c r="I25" s="234"/>
      <c r="J25" s="234"/>
      <c r="K25" s="234"/>
      <c r="L25" s="234"/>
      <c r="M25" s="233"/>
      <c r="N25" s="234"/>
      <c r="O25" s="234"/>
      <c r="P25" s="234"/>
      <c r="Q25" s="234"/>
      <c r="R25" s="235"/>
      <c r="S25" s="234"/>
      <c r="T25" s="234"/>
      <c r="U25" s="236"/>
      <c r="V25" s="236"/>
      <c r="W25" s="236"/>
      <c r="X25" s="237"/>
      <c r="Y25" s="238"/>
      <c r="Z25" s="239"/>
      <c r="AA25" s="240"/>
      <c r="AB25" s="240"/>
      <c r="AC25" s="241"/>
    </row>
    <row r="26" spans="2:29" s="137" customFormat="1" ht="15" customHeight="1" x14ac:dyDescent="0.15">
      <c r="C26" s="242"/>
      <c r="D26" s="243"/>
      <c r="E26" s="243"/>
      <c r="F26" s="243"/>
      <c r="G26" s="243"/>
      <c r="H26" s="243"/>
      <c r="I26" s="243"/>
      <c r="J26" s="243"/>
      <c r="K26" s="243"/>
      <c r="L26" s="243"/>
      <c r="M26" s="242"/>
      <c r="N26" s="243"/>
      <c r="O26" s="243"/>
      <c r="P26" s="243"/>
      <c r="Q26" s="243"/>
      <c r="R26" s="244"/>
      <c r="S26" s="243"/>
      <c r="T26" s="243"/>
      <c r="U26" s="245"/>
      <c r="V26" s="245"/>
      <c r="W26" s="245"/>
      <c r="X26" s="246"/>
      <c r="Y26" s="247"/>
      <c r="Z26" s="248"/>
      <c r="AA26" s="249"/>
      <c r="AB26" s="249"/>
      <c r="AC26" s="250"/>
    </row>
    <row r="27" spans="2:29" s="137" customFormat="1" ht="15" customHeight="1" x14ac:dyDescent="0.15">
      <c r="C27" s="242"/>
      <c r="D27" s="243"/>
      <c r="E27" s="243"/>
      <c r="F27" s="243"/>
      <c r="G27" s="243"/>
      <c r="H27" s="243"/>
      <c r="I27" s="243"/>
      <c r="J27" s="243"/>
      <c r="K27" s="243"/>
      <c r="L27" s="243"/>
      <c r="M27" s="242"/>
      <c r="N27" s="243"/>
      <c r="O27" s="243"/>
      <c r="P27" s="243"/>
      <c r="Q27" s="243"/>
      <c r="R27" s="244"/>
      <c r="S27" s="243"/>
      <c r="T27" s="243"/>
      <c r="U27" s="245"/>
      <c r="V27" s="245"/>
      <c r="W27" s="245"/>
      <c r="X27" s="246"/>
      <c r="Y27" s="247"/>
      <c r="Z27" s="248"/>
      <c r="AA27" s="249"/>
      <c r="AB27" s="249"/>
      <c r="AC27" s="250"/>
    </row>
    <row r="28" spans="2:29" s="137" customFormat="1" ht="15" customHeight="1" x14ac:dyDescent="0.15">
      <c r="C28" s="242"/>
      <c r="D28" s="243"/>
      <c r="E28" s="243"/>
      <c r="F28" s="243"/>
      <c r="G28" s="243"/>
      <c r="H28" s="243"/>
      <c r="I28" s="243"/>
      <c r="J28" s="243"/>
      <c r="K28" s="243"/>
      <c r="L28" s="243"/>
      <c r="M28" s="242"/>
      <c r="N28" s="243"/>
      <c r="O28" s="243"/>
      <c r="P28" s="243"/>
      <c r="Q28" s="243"/>
      <c r="R28" s="244"/>
      <c r="S28" s="243"/>
      <c r="T28" s="243"/>
      <c r="U28" s="245"/>
      <c r="V28" s="245"/>
      <c r="W28" s="245"/>
      <c r="X28" s="246"/>
      <c r="Y28" s="247"/>
      <c r="Z28" s="248"/>
      <c r="AA28" s="249"/>
      <c r="AB28" s="249"/>
      <c r="AC28" s="250"/>
    </row>
    <row r="29" spans="2:29" s="137" customFormat="1" ht="15" customHeight="1" x14ac:dyDescent="0.15">
      <c r="C29" s="251"/>
      <c r="D29" s="252"/>
      <c r="E29" s="252"/>
      <c r="F29" s="252"/>
      <c r="G29" s="252"/>
      <c r="H29" s="252"/>
      <c r="I29" s="252"/>
      <c r="J29" s="252"/>
      <c r="K29" s="252"/>
      <c r="L29" s="252"/>
      <c r="M29" s="251"/>
      <c r="N29" s="252"/>
      <c r="O29" s="252"/>
      <c r="P29" s="252"/>
      <c r="Q29" s="252"/>
      <c r="R29" s="253"/>
      <c r="S29" s="252"/>
      <c r="T29" s="252"/>
      <c r="U29" s="254"/>
      <c r="V29" s="254"/>
      <c r="W29" s="254"/>
      <c r="X29" s="255"/>
      <c r="Y29" s="256"/>
      <c r="Z29" s="257"/>
      <c r="AA29" s="258"/>
      <c r="AB29" s="258"/>
      <c r="AC29" s="259"/>
    </row>
    <row r="30" spans="2:29" s="137" customFormat="1" ht="15" customHeight="1" x14ac:dyDescent="0.15">
      <c r="C30" s="260"/>
      <c r="D30" s="261"/>
      <c r="E30" s="261"/>
      <c r="F30" s="261"/>
      <c r="G30" s="261"/>
      <c r="H30" s="261"/>
      <c r="I30" s="261"/>
      <c r="J30" s="261"/>
      <c r="K30" s="261"/>
      <c r="L30" s="261"/>
      <c r="M30" s="262"/>
      <c r="N30" s="261"/>
      <c r="O30" s="261"/>
      <c r="P30" s="261"/>
      <c r="Q30" s="261"/>
      <c r="R30" s="263"/>
      <c r="S30" s="261"/>
      <c r="T30" s="261"/>
      <c r="U30" s="261"/>
      <c r="V30" s="261"/>
      <c r="W30" s="261"/>
      <c r="X30" s="261"/>
      <c r="Y30" s="263"/>
      <c r="Z30" s="264"/>
      <c r="AA30" s="265"/>
      <c r="AB30" s="265"/>
      <c r="AC30" s="266"/>
    </row>
    <row r="31" spans="2:29" s="137" customFormat="1" ht="15" customHeight="1" x14ac:dyDescent="0.15">
      <c r="C31" s="267"/>
      <c r="D31" s="243"/>
      <c r="E31" s="243"/>
      <c r="F31" s="243"/>
      <c r="G31" s="243"/>
      <c r="H31" s="243"/>
      <c r="I31" s="243"/>
      <c r="J31" s="243"/>
      <c r="K31" s="243"/>
      <c r="L31" s="243"/>
      <c r="M31" s="242"/>
      <c r="N31" s="243"/>
      <c r="O31" s="243"/>
      <c r="P31" s="243"/>
      <c r="Q31" s="243"/>
      <c r="R31" s="244"/>
      <c r="S31" s="243"/>
      <c r="T31" s="243"/>
      <c r="U31" s="243"/>
      <c r="V31" s="243"/>
      <c r="W31" s="243"/>
      <c r="X31" s="243"/>
      <c r="Y31" s="244"/>
      <c r="Z31" s="242"/>
      <c r="AA31" s="243"/>
      <c r="AB31" s="243"/>
      <c r="AC31" s="244"/>
    </row>
    <row r="32" spans="2:29" s="137" customFormat="1" ht="15" customHeight="1" x14ac:dyDescent="0.15">
      <c r="C32" s="267"/>
      <c r="D32" s="243"/>
      <c r="E32" s="243"/>
      <c r="F32" s="243"/>
      <c r="G32" s="243"/>
      <c r="H32" s="243"/>
      <c r="I32" s="243"/>
      <c r="J32" s="243"/>
      <c r="K32" s="243"/>
      <c r="L32" s="243"/>
      <c r="M32" s="242"/>
      <c r="N32" s="243"/>
      <c r="O32" s="243"/>
      <c r="P32" s="243"/>
      <c r="Q32" s="243"/>
      <c r="R32" s="244"/>
      <c r="S32" s="243"/>
      <c r="T32" s="243"/>
      <c r="U32" s="243"/>
      <c r="V32" s="243"/>
      <c r="W32" s="243"/>
      <c r="X32" s="243"/>
      <c r="Y32" s="244"/>
      <c r="Z32" s="242"/>
      <c r="AA32" s="243"/>
      <c r="AB32" s="243"/>
      <c r="AC32" s="244"/>
    </row>
    <row r="33" spans="3:29" s="137" customFormat="1" ht="15" customHeight="1" x14ac:dyDescent="0.15">
      <c r="C33" s="267"/>
      <c r="D33" s="243"/>
      <c r="E33" s="243"/>
      <c r="F33" s="243"/>
      <c r="G33" s="243"/>
      <c r="H33" s="243"/>
      <c r="I33" s="243"/>
      <c r="J33" s="243"/>
      <c r="K33" s="243"/>
      <c r="L33" s="243"/>
      <c r="M33" s="242"/>
      <c r="N33" s="243"/>
      <c r="O33" s="243"/>
      <c r="P33" s="243"/>
      <c r="Q33" s="243"/>
      <c r="R33" s="244"/>
      <c r="S33" s="243"/>
      <c r="T33" s="243"/>
      <c r="U33" s="243"/>
      <c r="V33" s="243"/>
      <c r="W33" s="243"/>
      <c r="X33" s="243"/>
      <c r="Y33" s="244"/>
      <c r="Z33" s="242"/>
      <c r="AA33" s="243"/>
      <c r="AB33" s="243"/>
      <c r="AC33" s="244"/>
    </row>
    <row r="34" spans="3:29" s="137" customFormat="1" ht="15" customHeight="1" x14ac:dyDescent="0.15">
      <c r="C34" s="267"/>
      <c r="D34" s="243"/>
      <c r="E34" s="243"/>
      <c r="F34" s="243"/>
      <c r="G34" s="243"/>
      <c r="H34" s="243"/>
      <c r="I34" s="243"/>
      <c r="J34" s="243"/>
      <c r="K34" s="243"/>
      <c r="L34" s="243"/>
      <c r="M34" s="242"/>
      <c r="N34" s="243"/>
      <c r="O34" s="243"/>
      <c r="P34" s="243"/>
      <c r="Q34" s="243"/>
      <c r="R34" s="244"/>
      <c r="S34" s="243"/>
      <c r="T34" s="243"/>
      <c r="U34" s="243"/>
      <c r="V34" s="243"/>
      <c r="W34" s="243"/>
      <c r="X34" s="243"/>
      <c r="Y34" s="244"/>
      <c r="Z34" s="242"/>
      <c r="AA34" s="243"/>
      <c r="AB34" s="243"/>
      <c r="AC34" s="244"/>
    </row>
    <row r="35" spans="3:29" s="158" customFormat="1" ht="15" customHeight="1" x14ac:dyDescent="0.15">
      <c r="C35" s="267"/>
      <c r="D35" s="268"/>
      <c r="E35" s="268"/>
      <c r="F35" s="268"/>
      <c r="G35" s="268"/>
      <c r="H35" s="268"/>
      <c r="I35" s="268"/>
      <c r="J35" s="268"/>
      <c r="K35" s="268"/>
      <c r="L35" s="268"/>
      <c r="M35" s="267"/>
      <c r="N35" s="268"/>
      <c r="O35" s="268"/>
      <c r="P35" s="269"/>
      <c r="Q35" s="269"/>
      <c r="R35" s="270"/>
      <c r="S35" s="269"/>
      <c r="T35" s="268"/>
      <c r="U35" s="268"/>
      <c r="V35" s="268"/>
      <c r="W35" s="268"/>
      <c r="X35" s="268"/>
      <c r="Y35" s="271"/>
      <c r="Z35" s="267"/>
      <c r="AA35" s="268"/>
      <c r="AB35" s="268"/>
      <c r="AC35" s="271"/>
    </row>
    <row r="36" spans="3:29" s="137" customFormat="1" ht="15" customHeight="1" x14ac:dyDescent="0.15">
      <c r="C36" s="267"/>
      <c r="D36" s="243"/>
      <c r="E36" s="243"/>
      <c r="F36" s="243"/>
      <c r="G36" s="243"/>
      <c r="H36" s="243"/>
      <c r="I36" s="243"/>
      <c r="J36" s="243"/>
      <c r="K36" s="243"/>
      <c r="L36" s="243"/>
      <c r="M36" s="242"/>
      <c r="N36" s="243"/>
      <c r="O36" s="243"/>
      <c r="P36" s="243"/>
      <c r="Q36" s="243"/>
      <c r="R36" s="244"/>
      <c r="S36" s="243"/>
      <c r="T36" s="243"/>
      <c r="U36" s="243"/>
      <c r="V36" s="243"/>
      <c r="W36" s="243"/>
      <c r="X36" s="243"/>
      <c r="Y36" s="244"/>
      <c r="Z36" s="242"/>
      <c r="AA36" s="243"/>
      <c r="AB36" s="243"/>
      <c r="AC36" s="244"/>
    </row>
    <row r="37" spans="3:29" s="137" customFormat="1" ht="15" customHeight="1" x14ac:dyDescent="0.15">
      <c r="C37" s="272"/>
      <c r="D37" s="273"/>
      <c r="E37" s="273"/>
      <c r="F37" s="273"/>
      <c r="G37" s="273"/>
      <c r="H37" s="273"/>
      <c r="I37" s="273"/>
      <c r="J37" s="273"/>
      <c r="K37" s="273"/>
      <c r="L37" s="273"/>
      <c r="M37" s="274"/>
      <c r="N37" s="273"/>
      <c r="O37" s="273"/>
      <c r="P37" s="273"/>
      <c r="Q37" s="273"/>
      <c r="R37" s="275"/>
      <c r="S37" s="273"/>
      <c r="T37" s="273"/>
      <c r="U37" s="273"/>
      <c r="V37" s="273"/>
      <c r="W37" s="273"/>
      <c r="X37" s="273"/>
      <c r="Y37" s="275"/>
      <c r="Z37" s="274"/>
      <c r="AA37" s="273"/>
      <c r="AB37" s="273"/>
      <c r="AC37" s="275"/>
    </row>
    <row r="38" spans="3:29" s="137" customFormat="1" ht="11.25" customHeight="1" x14ac:dyDescent="0.15"/>
    <row r="39" spans="3:29" s="137" customFormat="1" ht="15" customHeight="1" x14ac:dyDescent="0.15">
      <c r="C39" s="159" t="s">
        <v>223</v>
      </c>
    </row>
    <row r="40" spans="3:29" s="137" customFormat="1" ht="15" customHeight="1" x14ac:dyDescent="0.15">
      <c r="C40" s="159" t="s">
        <v>224</v>
      </c>
      <c r="D40" s="159"/>
      <c r="E40" s="159"/>
      <c r="F40" s="159"/>
      <c r="G40" s="159"/>
      <c r="H40" s="160"/>
    </row>
    <row r="41" spans="3:29" s="137" customFormat="1" ht="10.7" customHeight="1" x14ac:dyDescent="0.15"/>
    <row r="42" spans="3:29" s="137" customFormat="1" ht="15" customHeight="1" x14ac:dyDescent="0.15"/>
    <row r="43" spans="3:29" ht="13.35" customHeight="1" x14ac:dyDescent="0.15">
      <c r="L43" s="3"/>
      <c r="M43" s="3"/>
      <c r="N43" s="3"/>
      <c r="O43" s="383" t="s">
        <v>2</v>
      </c>
      <c r="P43" s="383"/>
      <c r="Q43" s="383"/>
      <c r="R43" s="383"/>
      <c r="S43" s="3"/>
      <c r="T43" s="3"/>
      <c r="U43" s="276"/>
      <c r="V43" s="276"/>
      <c r="W43" s="276"/>
      <c r="X43" s="276"/>
      <c r="Y43" s="276"/>
      <c r="Z43" s="276"/>
      <c r="AA43" s="276"/>
      <c r="AB43" s="276"/>
      <c r="AC43" s="276"/>
    </row>
    <row r="44" spans="3:29" ht="13.35" customHeight="1" x14ac:dyDescent="0.15">
      <c r="L44" s="3" t="s">
        <v>0</v>
      </c>
      <c r="M44" s="3"/>
      <c r="N44" s="3"/>
      <c r="O44" s="383" t="s">
        <v>3</v>
      </c>
      <c r="P44" s="383"/>
      <c r="Q44" s="383"/>
      <c r="R44" s="383"/>
      <c r="S44" s="3"/>
      <c r="T44" s="3"/>
      <c r="U44" s="276"/>
      <c r="V44" s="276"/>
      <c r="W44" s="276"/>
      <c r="X44" s="276"/>
      <c r="Y44" s="276"/>
      <c r="Z44" s="276"/>
      <c r="AA44" s="276"/>
      <c r="AB44" s="276"/>
      <c r="AC44" s="276"/>
    </row>
    <row r="45" spans="3:29" ht="13.35" customHeight="1" x14ac:dyDescent="0.15">
      <c r="L45" s="3"/>
      <c r="M45" s="3"/>
      <c r="N45" s="3"/>
      <c r="O45" s="280" t="s">
        <v>42</v>
      </c>
      <c r="P45" s="280"/>
      <c r="Q45" s="280"/>
      <c r="R45" s="280"/>
      <c r="S45" s="3"/>
      <c r="T45" s="3"/>
      <c r="U45" s="276"/>
      <c r="V45" s="276"/>
      <c r="W45" s="276"/>
      <c r="X45" s="276"/>
      <c r="Y45" s="276"/>
      <c r="Z45" s="276"/>
      <c r="AA45" s="276"/>
      <c r="AB45" s="276"/>
      <c r="AC45" s="276"/>
    </row>
  </sheetData>
  <mergeCells count="25">
    <mergeCell ref="O44:R44"/>
    <mergeCell ref="D18:J18"/>
    <mergeCell ref="K18:M18"/>
    <mergeCell ref="U18:AA18"/>
    <mergeCell ref="D19:J19"/>
    <mergeCell ref="K19:M19"/>
    <mergeCell ref="U19:AA19"/>
    <mergeCell ref="C23:L24"/>
    <mergeCell ref="M23:R24"/>
    <mergeCell ref="S23:Y24"/>
    <mergeCell ref="Z23:AC24"/>
    <mergeCell ref="O43:R43"/>
    <mergeCell ref="D16:J16"/>
    <mergeCell ref="K16:M16"/>
    <mergeCell ref="U16:AA16"/>
    <mergeCell ref="D17:J17"/>
    <mergeCell ref="K17:M17"/>
    <mergeCell ref="U17:AA17"/>
    <mergeCell ref="A4:AD4"/>
    <mergeCell ref="C11:F11"/>
    <mergeCell ref="C13:D13"/>
    <mergeCell ref="D15:J15"/>
    <mergeCell ref="K15:N15"/>
    <mergeCell ref="O15:T15"/>
    <mergeCell ref="U15:AA15"/>
  </mergeCells>
  <phoneticPr fontId="1"/>
  <printOptions horizontalCentered="1"/>
  <pageMargins left="0.59055118110236227" right="0.59055118110236227" top="0.78740157480314965"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view="pageBreakPreview" zoomScaleNormal="100" zoomScaleSheetLayoutView="100" workbookViewId="0">
      <selection activeCell="AG20" sqref="AG20"/>
    </sheetView>
  </sheetViews>
  <sheetFormatPr defaultColWidth="9" defaultRowHeight="13.5" x14ac:dyDescent="0.15"/>
  <cols>
    <col min="1" max="1" width="3.125" style="1" customWidth="1"/>
    <col min="2" max="26" width="3.375" style="1" customWidth="1"/>
    <col min="27" max="28" width="3.125" style="1" customWidth="1"/>
    <col min="29" max="16384" width="9" style="1"/>
  </cols>
  <sheetData>
    <row r="1" spans="1:28" ht="17.25" customHeight="1" x14ac:dyDescent="0.15">
      <c r="A1" s="1" t="s">
        <v>205</v>
      </c>
    </row>
    <row r="2" spans="1:28" ht="17.25" customHeight="1" x14ac:dyDescent="0.15"/>
    <row r="3" spans="1:28" ht="17.25" customHeight="1" x14ac:dyDescent="0.15">
      <c r="A3" s="282" t="s">
        <v>103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row>
    <row r="4" spans="1:28" ht="17.25" customHeight="1" x14ac:dyDescent="0.15">
      <c r="A4" s="282" t="s">
        <v>177</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row>
    <row r="5" spans="1:28" ht="17.25" customHeight="1" x14ac:dyDescent="0.15">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row>
    <row r="6" spans="1:28" ht="17.25" customHeight="1" x14ac:dyDescent="0.15">
      <c r="B6" s="8" t="s">
        <v>179</v>
      </c>
      <c r="C6" s="8"/>
      <c r="D6" s="8"/>
      <c r="E6" s="8"/>
      <c r="H6" s="8"/>
      <c r="I6" s="8"/>
      <c r="J6" s="8"/>
      <c r="K6" s="8"/>
      <c r="L6" s="8"/>
      <c r="M6" s="8"/>
      <c r="N6" s="8"/>
      <c r="O6" s="8"/>
      <c r="P6" s="8"/>
      <c r="Q6" s="8"/>
      <c r="R6" s="8"/>
      <c r="S6" s="8"/>
      <c r="T6" s="8"/>
      <c r="U6" s="8"/>
      <c r="V6" s="8"/>
      <c r="W6" s="8"/>
      <c r="X6" s="8"/>
      <c r="Y6" s="8"/>
      <c r="Z6" s="8"/>
    </row>
    <row r="7" spans="1:28" ht="30.95" customHeight="1" x14ac:dyDescent="0.15">
      <c r="C7" s="283" t="s">
        <v>3</v>
      </c>
      <c r="D7" s="284"/>
      <c r="E7" s="284"/>
      <c r="F7" s="284"/>
      <c r="G7" s="284"/>
      <c r="H7" s="284"/>
      <c r="I7" s="285"/>
      <c r="J7" s="286"/>
      <c r="K7" s="287"/>
      <c r="L7" s="287"/>
      <c r="M7" s="287"/>
      <c r="N7" s="287"/>
      <c r="O7" s="287"/>
      <c r="P7" s="287"/>
      <c r="Q7" s="287"/>
      <c r="R7" s="287"/>
      <c r="S7" s="287"/>
      <c r="T7" s="287"/>
      <c r="U7" s="287"/>
      <c r="V7" s="287"/>
      <c r="W7" s="287"/>
      <c r="X7" s="287"/>
      <c r="Y7" s="287"/>
      <c r="Z7" s="287"/>
      <c r="AA7" s="288"/>
    </row>
    <row r="8" spans="1:28" ht="30.95" customHeight="1" x14ac:dyDescent="0.15">
      <c r="C8" s="283" t="s">
        <v>4</v>
      </c>
      <c r="D8" s="284"/>
      <c r="E8" s="284"/>
      <c r="F8" s="284"/>
      <c r="G8" s="284"/>
      <c r="H8" s="284"/>
      <c r="I8" s="285"/>
      <c r="J8" s="286"/>
      <c r="K8" s="287"/>
      <c r="L8" s="287"/>
      <c r="M8" s="287"/>
      <c r="N8" s="287"/>
      <c r="O8" s="287"/>
      <c r="P8" s="287"/>
      <c r="Q8" s="287"/>
      <c r="R8" s="287"/>
      <c r="S8" s="287"/>
      <c r="T8" s="287"/>
      <c r="U8" s="287"/>
      <c r="V8" s="287"/>
      <c r="W8" s="287"/>
      <c r="X8" s="287"/>
      <c r="Y8" s="287"/>
      <c r="Z8" s="287"/>
      <c r="AA8" s="288"/>
    </row>
    <row r="9" spans="1:28" ht="30.95" customHeight="1" x14ac:dyDescent="0.15">
      <c r="C9" s="283" t="s">
        <v>5</v>
      </c>
      <c r="D9" s="284"/>
      <c r="E9" s="284"/>
      <c r="F9" s="284"/>
      <c r="G9" s="284"/>
      <c r="H9" s="284"/>
      <c r="I9" s="285"/>
      <c r="J9" s="286"/>
      <c r="K9" s="287"/>
      <c r="L9" s="287"/>
      <c r="M9" s="287"/>
      <c r="N9" s="287"/>
      <c r="O9" s="287"/>
      <c r="P9" s="287"/>
      <c r="Q9" s="287"/>
      <c r="R9" s="287"/>
      <c r="S9" s="287"/>
      <c r="T9" s="287"/>
      <c r="U9" s="287"/>
      <c r="V9" s="287"/>
      <c r="W9" s="287"/>
      <c r="X9" s="287"/>
      <c r="Y9" s="287"/>
      <c r="Z9" s="287"/>
      <c r="AA9" s="288"/>
    </row>
    <row r="10" spans="1:28" ht="30.95" customHeight="1" x14ac:dyDescent="0.15">
      <c r="C10" s="289" t="s">
        <v>178</v>
      </c>
      <c r="D10" s="290"/>
      <c r="E10" s="290"/>
      <c r="F10" s="290"/>
      <c r="G10" s="290"/>
      <c r="H10" s="290"/>
      <c r="I10" s="291"/>
      <c r="J10" s="292"/>
      <c r="K10" s="293"/>
      <c r="L10" s="293"/>
      <c r="M10" s="293"/>
      <c r="N10" s="293"/>
      <c r="O10" s="293"/>
      <c r="P10" s="293"/>
      <c r="Q10" s="293"/>
      <c r="R10" s="293"/>
      <c r="S10" s="293"/>
      <c r="T10" s="293"/>
      <c r="U10" s="293"/>
      <c r="V10" s="293"/>
      <c r="W10" s="293"/>
      <c r="X10" s="293"/>
      <c r="Y10" s="293"/>
      <c r="Z10" s="293"/>
      <c r="AA10" s="294"/>
    </row>
    <row r="11" spans="1:28" ht="30.95" customHeight="1" x14ac:dyDescent="0.15">
      <c r="C11" s="289" t="s">
        <v>182</v>
      </c>
      <c r="D11" s="290"/>
      <c r="E11" s="290"/>
      <c r="F11" s="290"/>
      <c r="G11" s="290"/>
      <c r="H11" s="290"/>
      <c r="I11" s="291"/>
      <c r="J11" s="481" t="s">
        <v>71</v>
      </c>
      <c r="K11" s="482"/>
      <c r="L11" s="482"/>
      <c r="M11" s="482"/>
      <c r="N11" s="482"/>
      <c r="O11" s="482"/>
      <c r="P11" s="482"/>
      <c r="Q11" s="482"/>
      <c r="R11" s="482"/>
      <c r="S11" s="482"/>
      <c r="T11" s="482"/>
      <c r="U11" s="482"/>
      <c r="V11" s="482"/>
      <c r="W11" s="482"/>
      <c r="X11" s="482"/>
      <c r="Y11" s="482"/>
      <c r="Z11" s="482"/>
      <c r="AA11" s="483"/>
    </row>
    <row r="12" spans="1:28" ht="19.350000000000001" customHeight="1" x14ac:dyDescent="0.15">
      <c r="C12" s="10" t="s">
        <v>180</v>
      </c>
      <c r="D12" s="11"/>
      <c r="E12" s="12"/>
      <c r="F12" s="12"/>
      <c r="G12" s="12"/>
      <c r="H12" s="12"/>
      <c r="I12" s="12"/>
      <c r="J12" s="12"/>
      <c r="K12" s="12"/>
      <c r="L12" s="12"/>
      <c r="M12" s="12"/>
      <c r="N12" s="12"/>
      <c r="O12" s="12"/>
      <c r="P12" s="12"/>
      <c r="Q12" s="12"/>
      <c r="R12" s="12"/>
      <c r="S12" s="12"/>
      <c r="T12" s="12"/>
      <c r="U12" s="12"/>
      <c r="V12" s="12"/>
      <c r="W12" s="12"/>
      <c r="X12" s="12"/>
      <c r="Y12" s="12"/>
      <c r="Z12" s="13"/>
      <c r="AA12" s="11"/>
    </row>
    <row r="13" spans="1:28" ht="17.25" customHeight="1" x14ac:dyDescent="0.15">
      <c r="C13" s="2"/>
    </row>
    <row r="14" spans="1:28" ht="17.25" customHeight="1" x14ac:dyDescent="0.15">
      <c r="B14" s="1" t="s">
        <v>181</v>
      </c>
      <c r="Z14" s="15"/>
      <c r="AA14" s="15"/>
    </row>
    <row r="15" spans="1:28" ht="8.4499999999999993" customHeight="1" x14ac:dyDescent="0.15">
      <c r="Z15" s="15"/>
      <c r="AA15" s="15"/>
    </row>
    <row r="16" spans="1:28" ht="24.95" customHeight="1" x14ac:dyDescent="0.15">
      <c r="C16" s="17"/>
      <c r="D16" s="475" t="s">
        <v>13</v>
      </c>
      <c r="E16" s="475"/>
      <c r="F16" s="475"/>
      <c r="G16" s="475"/>
      <c r="H16" s="475"/>
      <c r="I16" s="475"/>
      <c r="J16" s="475"/>
      <c r="K16" s="475"/>
      <c r="L16" s="475"/>
      <c r="M16" s="475"/>
      <c r="N16" s="475"/>
      <c r="O16" s="475"/>
      <c r="P16" s="475"/>
      <c r="Q16" s="475"/>
      <c r="R16" s="475"/>
      <c r="S16" s="475" t="s">
        <v>14</v>
      </c>
      <c r="T16" s="475"/>
      <c r="U16" s="475"/>
      <c r="V16" s="475"/>
      <c r="W16" s="475"/>
      <c r="X16" s="475"/>
      <c r="Y16" s="475"/>
      <c r="Z16" s="475"/>
      <c r="AA16" s="475"/>
      <c r="AB16" s="18"/>
    </row>
    <row r="17" spans="3:28" ht="32.1" customHeight="1" x14ac:dyDescent="0.15">
      <c r="C17" s="135" t="s">
        <v>15</v>
      </c>
      <c r="D17" s="476" t="s">
        <v>191</v>
      </c>
      <c r="E17" s="476"/>
      <c r="F17" s="476"/>
      <c r="G17" s="476"/>
      <c r="H17" s="476"/>
      <c r="I17" s="476"/>
      <c r="J17" s="476"/>
      <c r="K17" s="476"/>
      <c r="L17" s="476"/>
      <c r="M17" s="476"/>
      <c r="N17" s="476"/>
      <c r="O17" s="476"/>
      <c r="P17" s="476"/>
      <c r="Q17" s="476"/>
      <c r="R17" s="477"/>
      <c r="S17" s="478"/>
      <c r="T17" s="479"/>
      <c r="U17" s="479"/>
      <c r="V17" s="479"/>
      <c r="W17" s="479"/>
      <c r="X17" s="479"/>
      <c r="Y17" s="479"/>
      <c r="Z17" s="479"/>
      <c r="AA17" s="480"/>
      <c r="AB17" s="8"/>
    </row>
    <row r="18" spans="3:28" ht="32.1" customHeight="1" x14ac:dyDescent="0.15">
      <c r="C18" s="134" t="s">
        <v>16</v>
      </c>
      <c r="D18" s="304" t="s">
        <v>189</v>
      </c>
      <c r="E18" s="304"/>
      <c r="F18" s="304"/>
      <c r="G18" s="304"/>
      <c r="H18" s="304"/>
      <c r="I18" s="304"/>
      <c r="J18" s="304"/>
      <c r="K18" s="304"/>
      <c r="L18" s="304"/>
      <c r="M18" s="304"/>
      <c r="N18" s="304"/>
      <c r="O18" s="304"/>
      <c r="P18" s="304"/>
      <c r="Q18" s="304"/>
      <c r="R18" s="304"/>
      <c r="S18" s="305"/>
      <c r="T18" s="305"/>
      <c r="U18" s="305"/>
      <c r="V18" s="305"/>
      <c r="W18" s="305"/>
      <c r="X18" s="305"/>
      <c r="Y18" s="305"/>
      <c r="Z18" s="305"/>
      <c r="AA18" s="305"/>
      <c r="AB18" s="8"/>
    </row>
    <row r="19" spans="3:28" ht="32.1" customHeight="1" x14ac:dyDescent="0.15">
      <c r="C19" s="134" t="s">
        <v>17</v>
      </c>
      <c r="D19" s="304" t="s">
        <v>76</v>
      </c>
      <c r="E19" s="304"/>
      <c r="F19" s="304"/>
      <c r="G19" s="304"/>
      <c r="H19" s="304"/>
      <c r="I19" s="304"/>
      <c r="J19" s="304"/>
      <c r="K19" s="304"/>
      <c r="L19" s="304"/>
      <c r="M19" s="304"/>
      <c r="N19" s="304"/>
      <c r="O19" s="304"/>
      <c r="P19" s="304"/>
      <c r="Q19" s="304"/>
      <c r="R19" s="304"/>
      <c r="S19" s="306">
        <f>J10*9000</f>
        <v>0</v>
      </c>
      <c r="T19" s="306"/>
      <c r="U19" s="306"/>
      <c r="V19" s="306"/>
      <c r="W19" s="306"/>
      <c r="X19" s="306"/>
      <c r="Y19" s="306"/>
      <c r="Z19" s="306"/>
      <c r="AA19" s="306"/>
      <c r="AB19" s="19"/>
    </row>
    <row r="20" spans="3:28" ht="32.1" customHeight="1" thickBot="1" x14ac:dyDescent="0.2">
      <c r="C20" s="134" t="s">
        <v>18</v>
      </c>
      <c r="D20" s="304" t="s">
        <v>19</v>
      </c>
      <c r="E20" s="304"/>
      <c r="F20" s="304"/>
      <c r="G20" s="304"/>
      <c r="H20" s="304"/>
      <c r="I20" s="304"/>
      <c r="J20" s="304"/>
      <c r="K20" s="304"/>
      <c r="L20" s="304"/>
      <c r="M20" s="304"/>
      <c r="N20" s="304"/>
      <c r="O20" s="304"/>
      <c r="P20" s="304"/>
      <c r="Q20" s="304"/>
      <c r="R20" s="304"/>
      <c r="S20" s="307">
        <f>MIN(S18:AA19)</f>
        <v>0</v>
      </c>
      <c r="T20" s="307"/>
      <c r="U20" s="307"/>
      <c r="V20" s="307"/>
      <c r="W20" s="307"/>
      <c r="X20" s="307"/>
      <c r="Y20" s="307"/>
      <c r="Z20" s="307"/>
      <c r="AA20" s="307"/>
      <c r="AB20" s="8"/>
    </row>
    <row r="21" spans="3:28" ht="32.1" customHeight="1" thickBot="1" x14ac:dyDescent="0.2">
      <c r="C21" s="134" t="s">
        <v>20</v>
      </c>
      <c r="D21" s="299" t="s">
        <v>192</v>
      </c>
      <c r="E21" s="299"/>
      <c r="F21" s="299"/>
      <c r="G21" s="299"/>
      <c r="H21" s="299"/>
      <c r="I21" s="299"/>
      <c r="J21" s="299"/>
      <c r="K21" s="299"/>
      <c r="L21" s="299"/>
      <c r="M21" s="299"/>
      <c r="N21" s="299"/>
      <c r="O21" s="299"/>
      <c r="P21" s="299"/>
      <c r="Q21" s="299"/>
      <c r="R21" s="300"/>
      <c r="S21" s="301">
        <f>ROUNDDOWN(S20*5/6,-3)</f>
        <v>0</v>
      </c>
      <c r="T21" s="302"/>
      <c r="U21" s="302"/>
      <c r="V21" s="302"/>
      <c r="W21" s="302"/>
      <c r="X21" s="302"/>
      <c r="Y21" s="302"/>
      <c r="Z21" s="302"/>
      <c r="AA21" s="303"/>
      <c r="AB21" s="8"/>
    </row>
    <row r="22" spans="3:28" ht="17.25" customHeight="1" x14ac:dyDescent="0.15">
      <c r="C22" s="2" t="s">
        <v>190</v>
      </c>
      <c r="D22" s="2"/>
    </row>
    <row r="23" spans="3:28" ht="17.25" customHeight="1" x14ac:dyDescent="0.15">
      <c r="C23" s="2" t="s">
        <v>193</v>
      </c>
      <c r="D23" s="2"/>
    </row>
    <row r="24" spans="3:28" ht="17.25" customHeight="1" x14ac:dyDescent="0.15">
      <c r="C24" s="2"/>
      <c r="D24" s="2"/>
    </row>
    <row r="25" spans="3:28" ht="17.25" customHeight="1" x14ac:dyDescent="0.15">
      <c r="C25" s="2" t="s">
        <v>1</v>
      </c>
      <c r="D25" s="2"/>
    </row>
    <row r="26" spans="3:28" ht="17.25" customHeight="1" x14ac:dyDescent="0.15">
      <c r="C26" s="2"/>
      <c r="D26" s="14" t="s">
        <v>197</v>
      </c>
    </row>
    <row r="27" spans="3:28" ht="17.25" customHeight="1" x14ac:dyDescent="0.15">
      <c r="D27" s="14" t="s">
        <v>200</v>
      </c>
    </row>
    <row r="28" spans="3:28" ht="17.25" customHeight="1" x14ac:dyDescent="0.15">
      <c r="D28" s="14" t="s">
        <v>199</v>
      </c>
    </row>
    <row r="29" spans="3:28" ht="17.25" customHeight="1" x14ac:dyDescent="0.15"/>
  </sheetData>
  <mergeCells count="24">
    <mergeCell ref="A3:AB3"/>
    <mergeCell ref="A4:AB4"/>
    <mergeCell ref="C7:I7"/>
    <mergeCell ref="J7:AA7"/>
    <mergeCell ref="C8:I8"/>
    <mergeCell ref="J8:AA8"/>
    <mergeCell ref="C9:I9"/>
    <mergeCell ref="J9:AA9"/>
    <mergeCell ref="C10:I10"/>
    <mergeCell ref="J10:AA10"/>
    <mergeCell ref="C11:I11"/>
    <mergeCell ref="J11:AA11"/>
    <mergeCell ref="D21:R21"/>
    <mergeCell ref="S21:AA21"/>
    <mergeCell ref="D16:R16"/>
    <mergeCell ref="S16:AA16"/>
    <mergeCell ref="D17:R17"/>
    <mergeCell ref="S17:AA17"/>
    <mergeCell ref="D18:R18"/>
    <mergeCell ref="S18:AA18"/>
    <mergeCell ref="D19:R19"/>
    <mergeCell ref="S19:AA19"/>
    <mergeCell ref="D20:R20"/>
    <mergeCell ref="S20:AA20"/>
  </mergeCells>
  <phoneticPr fontId="1"/>
  <printOptions horizontalCentered="1"/>
  <pageMargins left="0.51181102362204722" right="0.47244094488188981" top="0.61" bottom="0.6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view="pageBreakPreview" zoomScaleNormal="100" zoomScaleSheetLayoutView="100" workbookViewId="0">
      <selection activeCell="AC26" sqref="AC26"/>
    </sheetView>
  </sheetViews>
  <sheetFormatPr defaultColWidth="9" defaultRowHeight="13.5" x14ac:dyDescent="0.15"/>
  <cols>
    <col min="1" max="1" width="2.625" style="1" customWidth="1"/>
    <col min="2" max="26" width="3.375" style="1" customWidth="1"/>
    <col min="27" max="28" width="3.125" style="1" customWidth="1"/>
    <col min="29" max="16384" width="9" style="1"/>
  </cols>
  <sheetData>
    <row r="1" spans="1:28" ht="17.25" customHeight="1" x14ac:dyDescent="0.15">
      <c r="A1" s="1" t="s">
        <v>204</v>
      </c>
    </row>
    <row r="2" spans="1:28" ht="17.25" customHeight="1" x14ac:dyDescent="0.15"/>
    <row r="3" spans="1:28" ht="17.25" customHeight="1" x14ac:dyDescent="0.15">
      <c r="A3" s="282" t="s">
        <v>103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row>
    <row r="4" spans="1:28" ht="17.25" customHeight="1" x14ac:dyDescent="0.15">
      <c r="A4" s="282" t="s">
        <v>194</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row>
    <row r="5" spans="1:28" ht="17.25" customHeight="1" x14ac:dyDescent="0.15">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row>
    <row r="6" spans="1:28" ht="17.25" customHeight="1" x14ac:dyDescent="0.15">
      <c r="B6" s="8" t="s">
        <v>179</v>
      </c>
      <c r="C6" s="8"/>
      <c r="D6" s="8"/>
      <c r="E6" s="8"/>
      <c r="H6" s="8"/>
      <c r="I6" s="8"/>
      <c r="J6" s="8"/>
      <c r="K6" s="8"/>
      <c r="L6" s="8"/>
      <c r="M6" s="8"/>
      <c r="N6" s="8"/>
      <c r="O6" s="8"/>
      <c r="P6" s="8"/>
      <c r="Q6" s="8"/>
      <c r="R6" s="8"/>
      <c r="S6" s="8"/>
      <c r="T6" s="8"/>
      <c r="U6" s="8"/>
      <c r="V6" s="8"/>
      <c r="W6" s="8"/>
      <c r="X6" s="8"/>
      <c r="Y6" s="8"/>
      <c r="Z6" s="8"/>
    </row>
    <row r="7" spans="1:28" ht="30.95" customHeight="1" x14ac:dyDescent="0.15">
      <c r="C7" s="283" t="s">
        <v>3</v>
      </c>
      <c r="D7" s="284"/>
      <c r="E7" s="284"/>
      <c r="F7" s="284"/>
      <c r="G7" s="284"/>
      <c r="H7" s="284"/>
      <c r="I7" s="285"/>
      <c r="J7" s="286"/>
      <c r="K7" s="287"/>
      <c r="L7" s="287"/>
      <c r="M7" s="287"/>
      <c r="N7" s="287"/>
      <c r="O7" s="287"/>
      <c r="P7" s="287"/>
      <c r="Q7" s="287"/>
      <c r="R7" s="287"/>
      <c r="S7" s="287"/>
      <c r="T7" s="287"/>
      <c r="U7" s="287"/>
      <c r="V7" s="287"/>
      <c r="W7" s="287"/>
      <c r="X7" s="287"/>
      <c r="Y7" s="287"/>
      <c r="Z7" s="287"/>
      <c r="AA7" s="288"/>
    </row>
    <row r="8" spans="1:28" ht="30.95" customHeight="1" x14ac:dyDescent="0.15">
      <c r="C8" s="283" t="s">
        <v>4</v>
      </c>
      <c r="D8" s="284"/>
      <c r="E8" s="284"/>
      <c r="F8" s="284"/>
      <c r="G8" s="284"/>
      <c r="H8" s="284"/>
      <c r="I8" s="285"/>
      <c r="J8" s="286"/>
      <c r="K8" s="287"/>
      <c r="L8" s="287"/>
      <c r="M8" s="287"/>
      <c r="N8" s="287"/>
      <c r="O8" s="287"/>
      <c r="P8" s="287"/>
      <c r="Q8" s="287"/>
      <c r="R8" s="287"/>
      <c r="S8" s="287"/>
      <c r="T8" s="287"/>
      <c r="U8" s="287"/>
      <c r="V8" s="287"/>
      <c r="W8" s="287"/>
      <c r="X8" s="287"/>
      <c r="Y8" s="287"/>
      <c r="Z8" s="287"/>
      <c r="AA8" s="288"/>
    </row>
    <row r="9" spans="1:28" ht="30.95" customHeight="1" x14ac:dyDescent="0.15">
      <c r="C9" s="283" t="s">
        <v>5</v>
      </c>
      <c r="D9" s="284"/>
      <c r="E9" s="284"/>
      <c r="F9" s="284"/>
      <c r="G9" s="284"/>
      <c r="H9" s="284"/>
      <c r="I9" s="285"/>
      <c r="J9" s="286"/>
      <c r="K9" s="287"/>
      <c r="L9" s="287"/>
      <c r="M9" s="287"/>
      <c r="N9" s="287"/>
      <c r="O9" s="287"/>
      <c r="P9" s="287"/>
      <c r="Q9" s="287"/>
      <c r="R9" s="287"/>
      <c r="S9" s="287"/>
      <c r="T9" s="287"/>
      <c r="U9" s="287"/>
      <c r="V9" s="287"/>
      <c r="W9" s="287"/>
      <c r="X9" s="287"/>
      <c r="Y9" s="287"/>
      <c r="Z9" s="287"/>
      <c r="AA9" s="288"/>
    </row>
    <row r="10" spans="1:28" ht="30.95" customHeight="1" x14ac:dyDescent="0.15">
      <c r="C10" s="289" t="s">
        <v>178</v>
      </c>
      <c r="D10" s="290"/>
      <c r="E10" s="290"/>
      <c r="F10" s="290"/>
      <c r="G10" s="290"/>
      <c r="H10" s="290"/>
      <c r="I10" s="291"/>
      <c r="J10" s="292"/>
      <c r="K10" s="293"/>
      <c r="L10" s="293"/>
      <c r="M10" s="293"/>
      <c r="N10" s="293"/>
      <c r="O10" s="293"/>
      <c r="P10" s="293"/>
      <c r="Q10" s="293"/>
      <c r="R10" s="293"/>
      <c r="S10" s="293"/>
      <c r="T10" s="293"/>
      <c r="U10" s="293"/>
      <c r="V10" s="293"/>
      <c r="W10" s="293"/>
      <c r="X10" s="293"/>
      <c r="Y10" s="293"/>
      <c r="Z10" s="293"/>
      <c r="AA10" s="294"/>
    </row>
    <row r="11" spans="1:28" ht="30.95" customHeight="1" x14ac:dyDescent="0.15">
      <c r="C11" s="289" t="s">
        <v>195</v>
      </c>
      <c r="D11" s="290"/>
      <c r="E11" s="290"/>
      <c r="F11" s="290"/>
      <c r="G11" s="290"/>
      <c r="H11" s="290"/>
      <c r="I11" s="291"/>
      <c r="J11" s="481" t="s">
        <v>71</v>
      </c>
      <c r="K11" s="482"/>
      <c r="L11" s="482"/>
      <c r="M11" s="482"/>
      <c r="N11" s="482"/>
      <c r="O11" s="482"/>
      <c r="P11" s="482"/>
      <c r="Q11" s="482"/>
      <c r="R11" s="482"/>
      <c r="S11" s="482"/>
      <c r="T11" s="482"/>
      <c r="U11" s="482"/>
      <c r="V11" s="482"/>
      <c r="W11" s="482"/>
      <c r="X11" s="482"/>
      <c r="Y11" s="482"/>
      <c r="Z11" s="482"/>
      <c r="AA11" s="483"/>
    </row>
    <row r="12" spans="1:28" ht="19.350000000000001" customHeight="1" x14ac:dyDescent="0.15">
      <c r="C12" s="10" t="s">
        <v>180</v>
      </c>
      <c r="D12" s="11"/>
      <c r="E12" s="12"/>
      <c r="F12" s="12"/>
      <c r="G12" s="12"/>
      <c r="H12" s="12"/>
      <c r="I12" s="12"/>
      <c r="J12" s="12"/>
      <c r="K12" s="12"/>
      <c r="L12" s="12"/>
      <c r="M12" s="12"/>
      <c r="N12" s="12"/>
      <c r="O12" s="12"/>
      <c r="P12" s="12"/>
      <c r="Q12" s="12"/>
      <c r="R12" s="12"/>
      <c r="S12" s="12"/>
      <c r="T12" s="12"/>
      <c r="U12" s="12"/>
      <c r="V12" s="12"/>
      <c r="W12" s="12"/>
      <c r="X12" s="12"/>
      <c r="Y12" s="12"/>
      <c r="Z12" s="13"/>
      <c r="AA12" s="11"/>
    </row>
    <row r="13" spans="1:28" ht="17.25" customHeight="1" x14ac:dyDescent="0.15">
      <c r="C13" s="2"/>
    </row>
    <row r="14" spans="1:28" ht="17.25" customHeight="1" x14ac:dyDescent="0.15">
      <c r="B14" s="1" t="s">
        <v>181</v>
      </c>
      <c r="Z14" s="15"/>
      <c r="AA14" s="15"/>
    </row>
    <row r="15" spans="1:28" ht="8.4499999999999993" customHeight="1" x14ac:dyDescent="0.15">
      <c r="Z15" s="15"/>
      <c r="AA15" s="15"/>
    </row>
    <row r="16" spans="1:28" ht="24.95" customHeight="1" x14ac:dyDescent="0.15">
      <c r="C16" s="17"/>
      <c r="D16" s="475" t="s">
        <v>13</v>
      </c>
      <c r="E16" s="475"/>
      <c r="F16" s="475"/>
      <c r="G16" s="475"/>
      <c r="H16" s="475"/>
      <c r="I16" s="475"/>
      <c r="J16" s="475"/>
      <c r="K16" s="475"/>
      <c r="L16" s="475"/>
      <c r="M16" s="475"/>
      <c r="N16" s="475"/>
      <c r="O16" s="475"/>
      <c r="P16" s="475"/>
      <c r="Q16" s="475"/>
      <c r="R16" s="475"/>
      <c r="S16" s="475" t="s">
        <v>14</v>
      </c>
      <c r="T16" s="475"/>
      <c r="U16" s="475"/>
      <c r="V16" s="475"/>
      <c r="W16" s="475"/>
      <c r="X16" s="475"/>
      <c r="Y16" s="475"/>
      <c r="Z16" s="475"/>
      <c r="AA16" s="475"/>
      <c r="AB16" s="18"/>
    </row>
    <row r="17" spans="3:28" ht="32.1" customHeight="1" x14ac:dyDescent="0.15">
      <c r="C17" s="135" t="s">
        <v>15</v>
      </c>
      <c r="D17" s="476" t="s">
        <v>191</v>
      </c>
      <c r="E17" s="476"/>
      <c r="F17" s="476"/>
      <c r="G17" s="476"/>
      <c r="H17" s="476"/>
      <c r="I17" s="476"/>
      <c r="J17" s="476"/>
      <c r="K17" s="476"/>
      <c r="L17" s="476"/>
      <c r="M17" s="476"/>
      <c r="N17" s="476"/>
      <c r="O17" s="476"/>
      <c r="P17" s="476"/>
      <c r="Q17" s="476"/>
      <c r="R17" s="477"/>
      <c r="S17" s="478"/>
      <c r="T17" s="479"/>
      <c r="U17" s="479"/>
      <c r="V17" s="479"/>
      <c r="W17" s="479"/>
      <c r="X17" s="479"/>
      <c r="Y17" s="479"/>
      <c r="Z17" s="479"/>
      <c r="AA17" s="480"/>
      <c r="AB17" s="8"/>
    </row>
    <row r="18" spans="3:28" ht="32.1" customHeight="1" x14ac:dyDescent="0.15">
      <c r="C18" s="134" t="s">
        <v>16</v>
      </c>
      <c r="D18" s="304" t="s">
        <v>196</v>
      </c>
      <c r="E18" s="304"/>
      <c r="F18" s="304"/>
      <c r="G18" s="304"/>
      <c r="H18" s="304"/>
      <c r="I18" s="304"/>
      <c r="J18" s="304"/>
      <c r="K18" s="304"/>
      <c r="L18" s="304"/>
      <c r="M18" s="304"/>
      <c r="N18" s="304"/>
      <c r="O18" s="304"/>
      <c r="P18" s="304"/>
      <c r="Q18" s="304"/>
      <c r="R18" s="304"/>
      <c r="S18" s="305"/>
      <c r="T18" s="305"/>
      <c r="U18" s="305"/>
      <c r="V18" s="305"/>
      <c r="W18" s="305"/>
      <c r="X18" s="305"/>
      <c r="Y18" s="305"/>
      <c r="Z18" s="305"/>
      <c r="AA18" s="305"/>
      <c r="AB18" s="8"/>
    </row>
    <row r="19" spans="3:28" ht="32.1" customHeight="1" x14ac:dyDescent="0.15">
      <c r="C19" s="134" t="s">
        <v>17</v>
      </c>
      <c r="D19" s="304" t="s">
        <v>83</v>
      </c>
      <c r="E19" s="304"/>
      <c r="F19" s="304"/>
      <c r="G19" s="304"/>
      <c r="H19" s="304"/>
      <c r="I19" s="304"/>
      <c r="J19" s="304"/>
      <c r="K19" s="304"/>
      <c r="L19" s="304"/>
      <c r="M19" s="304"/>
      <c r="N19" s="304"/>
      <c r="O19" s="304"/>
      <c r="P19" s="304"/>
      <c r="Q19" s="304"/>
      <c r="R19" s="304"/>
      <c r="S19" s="306">
        <f>J10*600</f>
        <v>0</v>
      </c>
      <c r="T19" s="306"/>
      <c r="U19" s="306"/>
      <c r="V19" s="306"/>
      <c r="W19" s="306"/>
      <c r="X19" s="306"/>
      <c r="Y19" s="306"/>
      <c r="Z19" s="306"/>
      <c r="AA19" s="306"/>
      <c r="AB19" s="19"/>
    </row>
    <row r="20" spans="3:28" ht="32.1" customHeight="1" thickBot="1" x14ac:dyDescent="0.2">
      <c r="C20" s="134" t="s">
        <v>18</v>
      </c>
      <c r="D20" s="304" t="s">
        <v>19</v>
      </c>
      <c r="E20" s="304"/>
      <c r="F20" s="304"/>
      <c r="G20" s="304"/>
      <c r="H20" s="304"/>
      <c r="I20" s="304"/>
      <c r="J20" s="304"/>
      <c r="K20" s="304"/>
      <c r="L20" s="304"/>
      <c r="M20" s="304"/>
      <c r="N20" s="304"/>
      <c r="O20" s="304"/>
      <c r="P20" s="304"/>
      <c r="Q20" s="304"/>
      <c r="R20" s="304"/>
      <c r="S20" s="307">
        <f>MIN(S18:AA19)</f>
        <v>0</v>
      </c>
      <c r="T20" s="307"/>
      <c r="U20" s="307"/>
      <c r="V20" s="307"/>
      <c r="W20" s="307"/>
      <c r="X20" s="307"/>
      <c r="Y20" s="307"/>
      <c r="Z20" s="307"/>
      <c r="AA20" s="307"/>
      <c r="AB20" s="8"/>
    </row>
    <row r="21" spans="3:28" ht="32.1" customHeight="1" thickBot="1" x14ac:dyDescent="0.2">
      <c r="C21" s="134" t="s">
        <v>20</v>
      </c>
      <c r="D21" s="299" t="s">
        <v>192</v>
      </c>
      <c r="E21" s="299"/>
      <c r="F21" s="299"/>
      <c r="G21" s="299"/>
      <c r="H21" s="299"/>
      <c r="I21" s="299"/>
      <c r="J21" s="299"/>
      <c r="K21" s="299"/>
      <c r="L21" s="299"/>
      <c r="M21" s="299"/>
      <c r="N21" s="299"/>
      <c r="O21" s="299"/>
      <c r="P21" s="299"/>
      <c r="Q21" s="299"/>
      <c r="R21" s="300"/>
      <c r="S21" s="301">
        <f>ROUNDDOWN(S20*5/6,-3)</f>
        <v>0</v>
      </c>
      <c r="T21" s="302"/>
      <c r="U21" s="302"/>
      <c r="V21" s="302"/>
      <c r="W21" s="302"/>
      <c r="X21" s="302"/>
      <c r="Y21" s="302"/>
      <c r="Z21" s="302"/>
      <c r="AA21" s="303"/>
      <c r="AB21" s="8"/>
    </row>
    <row r="22" spans="3:28" ht="17.25" customHeight="1" x14ac:dyDescent="0.15">
      <c r="C22" s="2" t="s">
        <v>190</v>
      </c>
      <c r="D22" s="2"/>
    </row>
    <row r="23" spans="3:28" ht="17.25" customHeight="1" x14ac:dyDescent="0.15">
      <c r="C23" s="2" t="s">
        <v>193</v>
      </c>
      <c r="D23" s="2"/>
    </row>
    <row r="24" spans="3:28" ht="17.25" customHeight="1" x14ac:dyDescent="0.15">
      <c r="C24" s="2"/>
      <c r="D24" s="2"/>
    </row>
    <row r="25" spans="3:28" ht="17.25" customHeight="1" x14ac:dyDescent="0.15">
      <c r="C25" s="2" t="s">
        <v>1</v>
      </c>
      <c r="D25" s="2"/>
    </row>
    <row r="26" spans="3:28" ht="17.25" customHeight="1" x14ac:dyDescent="0.15">
      <c r="C26" s="2"/>
      <c r="D26" s="14" t="s">
        <v>197</v>
      </c>
    </row>
    <row r="27" spans="3:28" ht="17.25" customHeight="1" x14ac:dyDescent="0.15">
      <c r="D27" s="14" t="s">
        <v>198</v>
      </c>
    </row>
    <row r="28" spans="3:28" ht="17.25" customHeight="1" x14ac:dyDescent="0.15">
      <c r="D28" s="14" t="s">
        <v>199</v>
      </c>
    </row>
    <row r="29" spans="3:28" ht="17.25" customHeight="1" x14ac:dyDescent="0.15"/>
  </sheetData>
  <mergeCells count="24">
    <mergeCell ref="A3:AB3"/>
    <mergeCell ref="A4:AB4"/>
    <mergeCell ref="C7:I7"/>
    <mergeCell ref="J7:AA7"/>
    <mergeCell ref="C8:I8"/>
    <mergeCell ref="J8:AA8"/>
    <mergeCell ref="C9:I9"/>
    <mergeCell ref="J9:AA9"/>
    <mergeCell ref="C10:I10"/>
    <mergeCell ref="J10:AA10"/>
    <mergeCell ref="C11:I11"/>
    <mergeCell ref="J11:AA11"/>
    <mergeCell ref="D16:R16"/>
    <mergeCell ref="S16:AA16"/>
    <mergeCell ref="D17:R17"/>
    <mergeCell ref="S17:AA17"/>
    <mergeCell ref="D18:R18"/>
    <mergeCell ref="S18:AA18"/>
    <mergeCell ref="D19:R19"/>
    <mergeCell ref="S19:AA19"/>
    <mergeCell ref="D20:R20"/>
    <mergeCell ref="S20:AA20"/>
    <mergeCell ref="D21:R21"/>
    <mergeCell ref="S21:AA21"/>
  </mergeCells>
  <phoneticPr fontId="1"/>
  <printOptions horizontalCentered="1"/>
  <pageMargins left="0.19685039370078741" right="0.19685039370078741" top="0.59055118110236227" bottom="0.62992125984251968"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view="pageBreakPreview" zoomScaleNormal="100" zoomScaleSheetLayoutView="100" workbookViewId="0">
      <selection activeCell="AG20" sqref="AG20"/>
    </sheetView>
  </sheetViews>
  <sheetFormatPr defaultColWidth="9.625" defaultRowHeight="16.5" x14ac:dyDescent="0.35"/>
  <cols>
    <col min="1" max="1" width="19.5" style="41" customWidth="1"/>
    <col min="2" max="2" width="31.5" style="41" bestFit="1" customWidth="1"/>
    <col min="3" max="3" width="8.375" style="41" customWidth="1"/>
    <col min="4" max="4" width="3.5" style="41" bestFit="1" customWidth="1"/>
    <col min="5" max="6" width="8.375" style="41" customWidth="1"/>
    <col min="7" max="7" width="3.5" style="41" bestFit="1" customWidth="1"/>
    <col min="8" max="8" width="8.875" style="41" customWidth="1"/>
    <col min="9" max="10" width="11.875" style="41" customWidth="1"/>
    <col min="11" max="11" width="12.875" style="41" customWidth="1"/>
    <col min="12" max="12" width="9" style="41" customWidth="1"/>
    <col min="13" max="16384" width="9.625" style="41"/>
  </cols>
  <sheetData>
    <row r="1" spans="1:12" x14ac:dyDescent="0.35">
      <c r="L1" s="79" t="s">
        <v>164</v>
      </c>
    </row>
    <row r="2" spans="1:12" ht="22.5" customHeight="1" thickBot="1" x14ac:dyDescent="0.4">
      <c r="A2" s="42" t="s">
        <v>227</v>
      </c>
      <c r="B2" s="42"/>
    </row>
    <row r="3" spans="1:12" ht="18.75" customHeight="1" x14ac:dyDescent="0.35">
      <c r="A3" s="340" t="s">
        <v>110</v>
      </c>
      <c r="B3" s="335" t="s">
        <v>151</v>
      </c>
      <c r="C3" s="342" t="s">
        <v>153</v>
      </c>
      <c r="D3" s="343"/>
      <c r="E3" s="343"/>
      <c r="F3" s="43"/>
      <c r="G3" s="43"/>
      <c r="H3" s="43"/>
      <c r="I3" s="346" t="s">
        <v>226</v>
      </c>
      <c r="J3" s="347" t="s">
        <v>111</v>
      </c>
      <c r="K3" s="43"/>
      <c r="L3" s="335" t="s">
        <v>112</v>
      </c>
    </row>
    <row r="4" spans="1:12" ht="33.75" thickBot="1" x14ac:dyDescent="0.4">
      <c r="A4" s="341"/>
      <c r="B4" s="336"/>
      <c r="C4" s="344"/>
      <c r="D4" s="345"/>
      <c r="E4" s="345"/>
      <c r="F4" s="337" t="s">
        <v>154</v>
      </c>
      <c r="G4" s="338"/>
      <c r="H4" s="339"/>
      <c r="I4" s="341"/>
      <c r="J4" s="348"/>
      <c r="K4" s="44" t="s">
        <v>114</v>
      </c>
      <c r="L4" s="336"/>
    </row>
    <row r="5" spans="1:12" ht="20.100000000000001" customHeight="1" x14ac:dyDescent="0.35">
      <c r="A5" s="161" t="s">
        <v>115</v>
      </c>
      <c r="B5" s="161"/>
      <c r="C5" s="162"/>
      <c r="D5" s="163" t="s">
        <v>116</v>
      </c>
      <c r="E5" s="164"/>
      <c r="F5" s="165"/>
      <c r="G5" s="166" t="s">
        <v>116</v>
      </c>
      <c r="H5" s="164"/>
      <c r="I5" s="167"/>
      <c r="J5" s="46">
        <f>ROUNDDOWN(C5*I5,0)</f>
        <v>0</v>
      </c>
      <c r="K5" s="47">
        <f>ROUNDDOWN(F5*I5,0)</f>
        <v>0</v>
      </c>
      <c r="L5" s="48">
        <v>0.08</v>
      </c>
    </row>
    <row r="6" spans="1:12" ht="20.100000000000001" customHeight="1" x14ac:dyDescent="0.35">
      <c r="A6" s="161" t="s">
        <v>117</v>
      </c>
      <c r="B6" s="161"/>
      <c r="C6" s="162"/>
      <c r="D6" s="168"/>
      <c r="E6" s="164"/>
      <c r="F6" s="165"/>
      <c r="G6" s="169"/>
      <c r="H6" s="164"/>
      <c r="I6" s="167"/>
      <c r="J6" s="46">
        <f>ROUNDDOWN(C6*I6,0)</f>
        <v>0</v>
      </c>
      <c r="K6" s="47">
        <f t="shared" ref="K6:K14" si="0">ROUNDDOWN(F6*I6,0)</f>
        <v>0</v>
      </c>
      <c r="L6" s="48">
        <v>0.08</v>
      </c>
    </row>
    <row r="7" spans="1:12" ht="20.100000000000001" customHeight="1" x14ac:dyDescent="0.35">
      <c r="A7" s="161" t="s">
        <v>118</v>
      </c>
      <c r="B7" s="161"/>
      <c r="C7" s="162"/>
      <c r="D7" s="168"/>
      <c r="E7" s="164"/>
      <c r="F7" s="165"/>
      <c r="G7" s="169"/>
      <c r="H7" s="164"/>
      <c r="I7" s="167"/>
      <c r="J7" s="46">
        <f t="shared" ref="J7:J13" si="1">ROUNDDOWN(C7*I7,0)</f>
        <v>0</v>
      </c>
      <c r="K7" s="47">
        <f t="shared" si="0"/>
        <v>0</v>
      </c>
      <c r="L7" s="48">
        <v>0.1</v>
      </c>
    </row>
    <row r="8" spans="1:12" ht="20.100000000000001" customHeight="1" x14ac:dyDescent="0.35">
      <c r="A8" s="161" t="s">
        <v>119</v>
      </c>
      <c r="B8" s="161"/>
      <c r="C8" s="162"/>
      <c r="D8" s="168"/>
      <c r="E8" s="164"/>
      <c r="F8" s="165"/>
      <c r="G8" s="169"/>
      <c r="H8" s="164"/>
      <c r="I8" s="167"/>
      <c r="J8" s="46">
        <f t="shared" si="1"/>
        <v>0</v>
      </c>
      <c r="K8" s="47">
        <f t="shared" si="0"/>
        <v>0</v>
      </c>
      <c r="L8" s="48">
        <v>0.1</v>
      </c>
    </row>
    <row r="9" spans="1:12" ht="20.100000000000001" customHeight="1" x14ac:dyDescent="0.35">
      <c r="A9" s="170"/>
      <c r="B9" s="170"/>
      <c r="C9" s="171"/>
      <c r="D9" s="172"/>
      <c r="E9" s="173"/>
      <c r="F9" s="174"/>
      <c r="G9" s="175"/>
      <c r="H9" s="173"/>
      <c r="I9" s="176"/>
      <c r="J9" s="46">
        <f t="shared" si="1"/>
        <v>0</v>
      </c>
      <c r="K9" s="47">
        <f t="shared" si="0"/>
        <v>0</v>
      </c>
      <c r="L9" s="48"/>
    </row>
    <row r="10" spans="1:12" ht="20.100000000000001" customHeight="1" x14ac:dyDescent="0.35">
      <c r="A10" s="170"/>
      <c r="B10" s="170"/>
      <c r="C10" s="171"/>
      <c r="D10" s="172"/>
      <c r="E10" s="173"/>
      <c r="F10" s="174"/>
      <c r="G10" s="175"/>
      <c r="H10" s="173"/>
      <c r="I10" s="176"/>
      <c r="J10" s="46">
        <f t="shared" si="1"/>
        <v>0</v>
      </c>
      <c r="K10" s="47">
        <f t="shared" si="0"/>
        <v>0</v>
      </c>
      <c r="L10" s="48"/>
    </row>
    <row r="11" spans="1:12" ht="20.100000000000001" customHeight="1" x14ac:dyDescent="0.35">
      <c r="A11" s="170"/>
      <c r="B11" s="170"/>
      <c r="C11" s="171"/>
      <c r="D11" s="172"/>
      <c r="E11" s="173"/>
      <c r="F11" s="174"/>
      <c r="G11" s="175"/>
      <c r="H11" s="173"/>
      <c r="I11" s="176"/>
      <c r="J11" s="46">
        <f t="shared" si="1"/>
        <v>0</v>
      </c>
      <c r="K11" s="47">
        <f t="shared" si="0"/>
        <v>0</v>
      </c>
      <c r="L11" s="48"/>
    </row>
    <row r="12" spans="1:12" ht="20.100000000000001" customHeight="1" x14ac:dyDescent="0.35">
      <c r="A12" s="170"/>
      <c r="B12" s="170"/>
      <c r="C12" s="171"/>
      <c r="D12" s="177"/>
      <c r="E12" s="173"/>
      <c r="F12" s="174"/>
      <c r="G12" s="177"/>
      <c r="H12" s="173"/>
      <c r="I12" s="176"/>
      <c r="J12" s="46">
        <f t="shared" si="1"/>
        <v>0</v>
      </c>
      <c r="K12" s="47">
        <f t="shared" si="0"/>
        <v>0</v>
      </c>
      <c r="L12" s="48"/>
    </row>
    <row r="13" spans="1:12" ht="20.100000000000001" customHeight="1" x14ac:dyDescent="0.35">
      <c r="A13" s="161"/>
      <c r="B13" s="161"/>
      <c r="C13" s="162"/>
      <c r="D13" s="178"/>
      <c r="E13" s="164"/>
      <c r="F13" s="165"/>
      <c r="G13" s="178"/>
      <c r="H13" s="164"/>
      <c r="I13" s="167"/>
      <c r="J13" s="46">
        <f t="shared" si="1"/>
        <v>0</v>
      </c>
      <c r="K13" s="47">
        <f t="shared" si="0"/>
        <v>0</v>
      </c>
      <c r="L13" s="48"/>
    </row>
    <row r="14" spans="1:12" ht="20.100000000000001" customHeight="1" thickBot="1" x14ac:dyDescent="0.4">
      <c r="A14" s="69" t="s">
        <v>145</v>
      </c>
      <c r="B14" s="69"/>
      <c r="C14" s="179"/>
      <c r="D14" s="180"/>
      <c r="E14" s="179"/>
      <c r="F14" s="181"/>
      <c r="G14" s="180"/>
      <c r="H14" s="179"/>
      <c r="I14" s="182"/>
      <c r="J14" s="46">
        <f>ROUNDDOWN(C14*I14,0)</f>
        <v>0</v>
      </c>
      <c r="K14" s="47">
        <f t="shared" si="0"/>
        <v>0</v>
      </c>
      <c r="L14" s="50">
        <v>0.1</v>
      </c>
    </row>
    <row r="15" spans="1:12" ht="18.75" customHeight="1" x14ac:dyDescent="0.35">
      <c r="A15" s="51" t="s">
        <v>120</v>
      </c>
      <c r="B15" s="52"/>
      <c r="C15" s="53"/>
      <c r="D15" s="53"/>
      <c r="E15" s="53"/>
      <c r="F15" s="54"/>
      <c r="G15" s="53"/>
      <c r="H15" s="53"/>
      <c r="I15" s="55"/>
      <c r="J15" s="56">
        <f>SUMIF(L5:L14,"8%",J5:J14)</f>
        <v>0</v>
      </c>
      <c r="K15" s="57">
        <f>SUMIF(L5:L14,"8%",K5:K14)</f>
        <v>0</v>
      </c>
      <c r="L15" s="281" t="str">
        <f>IFERROR(K15/J15,"")</f>
        <v/>
      </c>
    </row>
    <row r="16" spans="1:12" ht="18.75" customHeight="1" x14ac:dyDescent="0.35">
      <c r="A16" s="45" t="s">
        <v>149</v>
      </c>
      <c r="B16" s="59"/>
      <c r="C16" s="60"/>
      <c r="D16" s="60"/>
      <c r="E16" s="60"/>
      <c r="F16" s="61"/>
      <c r="G16" s="60"/>
      <c r="H16" s="60"/>
      <c r="I16" s="62"/>
      <c r="J16" s="183"/>
      <c r="K16" s="63"/>
      <c r="L16" s="64"/>
    </row>
    <row r="17" spans="1:12" ht="18.75" customHeight="1" x14ac:dyDescent="0.35">
      <c r="A17" s="45" t="s">
        <v>121</v>
      </c>
      <c r="B17" s="65"/>
      <c r="C17" s="66"/>
      <c r="D17" s="66"/>
      <c r="E17" s="66"/>
      <c r="F17" s="67"/>
      <c r="G17" s="66"/>
      <c r="H17" s="66"/>
      <c r="I17" s="65"/>
      <c r="J17" s="184"/>
      <c r="K17" s="68"/>
      <c r="L17" s="65"/>
    </row>
    <row r="18" spans="1:12" ht="18.75" customHeight="1" thickBot="1" x14ac:dyDescent="0.4">
      <c r="A18" s="185" t="s">
        <v>122</v>
      </c>
      <c r="B18" s="70"/>
      <c r="C18" s="71"/>
      <c r="D18" s="71"/>
      <c r="E18" s="71"/>
      <c r="F18" s="72"/>
      <c r="G18" s="71"/>
      <c r="H18" s="71"/>
      <c r="I18" s="73"/>
      <c r="J18" s="186">
        <f>SUM(J15:J17)</f>
        <v>0</v>
      </c>
      <c r="K18" s="187" t="str">
        <f>IFERROR(ROUNDDOWN(J18*K15/J15,0),"")</f>
        <v/>
      </c>
      <c r="L18" s="73"/>
    </row>
    <row r="19" spans="1:12" ht="18.75" customHeight="1" x14ac:dyDescent="0.35">
      <c r="A19" s="51" t="s">
        <v>123</v>
      </c>
      <c r="B19" s="52"/>
      <c r="C19" s="53"/>
      <c r="D19" s="53"/>
      <c r="E19" s="53"/>
      <c r="F19" s="54"/>
      <c r="G19" s="53"/>
      <c r="H19" s="53"/>
      <c r="I19" s="55"/>
      <c r="J19" s="56">
        <f>SUMIF(L5:L14,"10%",J5:J14)</f>
        <v>0</v>
      </c>
      <c r="K19" s="57">
        <f>SUMIF(L5:L14,"10%",K5:K14)</f>
        <v>0</v>
      </c>
      <c r="L19" s="281" t="str">
        <f>IFERROR(K19/J19,"")</f>
        <v/>
      </c>
    </row>
    <row r="20" spans="1:12" ht="18.75" customHeight="1" x14ac:dyDescent="0.35">
      <c r="A20" s="45" t="s">
        <v>150</v>
      </c>
      <c r="B20" s="59"/>
      <c r="C20" s="60"/>
      <c r="D20" s="60"/>
      <c r="E20" s="60"/>
      <c r="F20" s="61"/>
      <c r="G20" s="60"/>
      <c r="H20" s="60"/>
      <c r="I20" s="62"/>
      <c r="J20" s="183"/>
      <c r="K20" s="63"/>
      <c r="L20" s="62"/>
    </row>
    <row r="21" spans="1:12" ht="18.75" customHeight="1" x14ac:dyDescent="0.35">
      <c r="A21" s="45" t="s">
        <v>124</v>
      </c>
      <c r="B21" s="65"/>
      <c r="C21" s="66"/>
      <c r="D21" s="66"/>
      <c r="E21" s="66"/>
      <c r="F21" s="67"/>
      <c r="G21" s="66"/>
      <c r="H21" s="66"/>
      <c r="I21" s="65"/>
      <c r="J21" s="184"/>
      <c r="K21" s="68"/>
      <c r="L21" s="65"/>
    </row>
    <row r="22" spans="1:12" ht="18.75" customHeight="1" thickBot="1" x14ac:dyDescent="0.4">
      <c r="A22" s="185" t="s">
        <v>125</v>
      </c>
      <c r="B22" s="70"/>
      <c r="C22" s="71"/>
      <c r="D22" s="71"/>
      <c r="E22" s="71"/>
      <c r="F22" s="72"/>
      <c r="G22" s="71"/>
      <c r="H22" s="71"/>
      <c r="I22" s="73"/>
      <c r="J22" s="186">
        <f>SUM(J19:J21)</f>
        <v>0</v>
      </c>
      <c r="K22" s="187" t="str">
        <f>IF(ISERROR(ROUNDDOWN(J22*K19/J19,0)),"",(ROUNDDOWN(J22*K19/J19,0)))</f>
        <v/>
      </c>
      <c r="L22" s="73"/>
    </row>
    <row r="23" spans="1:12" ht="18.75" customHeight="1" thickBot="1" x14ac:dyDescent="0.4">
      <c r="A23" s="185" t="s">
        <v>126</v>
      </c>
      <c r="B23" s="74"/>
      <c r="C23" s="71"/>
      <c r="D23" s="71"/>
      <c r="E23" s="71"/>
      <c r="F23" s="72"/>
      <c r="G23" s="71"/>
      <c r="H23" s="71"/>
      <c r="I23" s="73"/>
      <c r="J23" s="186">
        <f>SUM(J18,J22)</f>
        <v>0</v>
      </c>
      <c r="K23" s="187">
        <f>IFERROR(SUM(K22,K18),"")</f>
        <v>0</v>
      </c>
      <c r="L23" s="73"/>
    </row>
    <row r="24" spans="1:12" x14ac:dyDescent="0.35">
      <c r="A24" s="80" t="s">
        <v>148</v>
      </c>
    </row>
    <row r="25" spans="1:12" x14ac:dyDescent="0.35">
      <c r="A25" s="80" t="s">
        <v>152</v>
      </c>
    </row>
    <row r="26" spans="1:12" x14ac:dyDescent="0.35">
      <c r="A26" s="80" t="s">
        <v>157</v>
      </c>
    </row>
    <row r="27" spans="1:12" x14ac:dyDescent="0.35">
      <c r="A27" s="80"/>
    </row>
    <row r="28" spans="1:12" ht="20.100000000000001" customHeight="1" thickBot="1" x14ac:dyDescent="0.4">
      <c r="A28" s="75" t="s">
        <v>170</v>
      </c>
      <c r="B28" s="76"/>
      <c r="C28" s="349"/>
      <c r="D28" s="349"/>
      <c r="E28" s="349"/>
      <c r="F28" s="349"/>
      <c r="G28" s="350"/>
      <c r="H28" s="350"/>
      <c r="I28" s="76"/>
      <c r="J28" s="77" t="s">
        <v>146</v>
      </c>
      <c r="K28" s="78">
        <f>'別紙1-1'!J10:AD10</f>
        <v>0</v>
      </c>
      <c r="L28" s="76" t="s">
        <v>147</v>
      </c>
    </row>
    <row r="29" spans="1:12" ht="15" customHeight="1" thickBot="1" x14ac:dyDescent="0.4">
      <c r="A29" s="119" t="s">
        <v>131</v>
      </c>
      <c r="B29" s="351" t="s">
        <v>50</v>
      </c>
      <c r="C29" s="334"/>
      <c r="D29" s="351" t="s">
        <v>171</v>
      </c>
      <c r="E29" s="333"/>
      <c r="F29" s="352"/>
      <c r="G29" s="332" t="s">
        <v>144</v>
      </c>
      <c r="H29" s="333"/>
      <c r="I29" s="334"/>
      <c r="J29" s="108" t="s">
        <v>172</v>
      </c>
      <c r="K29" s="332" t="s">
        <v>155</v>
      </c>
      <c r="L29" s="334"/>
    </row>
    <row r="30" spans="1:12" ht="15" customHeight="1" x14ac:dyDescent="0.35">
      <c r="A30" s="120" t="s">
        <v>132</v>
      </c>
      <c r="B30" s="188"/>
      <c r="C30" s="123" t="s">
        <v>140</v>
      </c>
      <c r="D30" s="330">
        <f>K28*9</f>
        <v>0</v>
      </c>
      <c r="E30" s="331"/>
      <c r="F30" s="110" t="s">
        <v>140</v>
      </c>
      <c r="G30" s="109" t="s">
        <v>136</v>
      </c>
      <c r="H30" s="116"/>
      <c r="I30" s="126"/>
      <c r="J30" s="113" t="str">
        <f>IF(B30=D30,"完備","不備")</f>
        <v>完備</v>
      </c>
      <c r="K30" s="321"/>
      <c r="L30" s="322"/>
    </row>
    <row r="31" spans="1:12" ht="15" customHeight="1" x14ac:dyDescent="0.35">
      <c r="A31" s="121" t="s">
        <v>133</v>
      </c>
      <c r="B31" s="189"/>
      <c r="C31" s="124" t="s">
        <v>141</v>
      </c>
      <c r="D31" s="326">
        <f>K28*9</f>
        <v>0</v>
      </c>
      <c r="E31" s="327"/>
      <c r="F31" s="111" t="s">
        <v>141</v>
      </c>
      <c r="G31" s="114" t="s">
        <v>137</v>
      </c>
      <c r="H31" s="117"/>
      <c r="I31" s="127"/>
      <c r="J31" s="113" t="str">
        <f>IF(B31=D31,"完備","不備")</f>
        <v>完備</v>
      </c>
      <c r="K31" s="319"/>
      <c r="L31" s="320"/>
    </row>
    <row r="32" spans="1:12" ht="15" customHeight="1" x14ac:dyDescent="0.35">
      <c r="A32" s="121" t="s">
        <v>134</v>
      </c>
      <c r="B32" s="189"/>
      <c r="C32" s="124" t="s">
        <v>143</v>
      </c>
      <c r="D32" s="326">
        <f>K28*15</f>
        <v>0</v>
      </c>
      <c r="E32" s="327"/>
      <c r="F32" s="111" t="s">
        <v>143</v>
      </c>
      <c r="G32" s="114" t="s">
        <v>138</v>
      </c>
      <c r="H32" s="117"/>
      <c r="I32" s="127"/>
      <c r="J32" s="113" t="str">
        <f t="shared" ref="J32:J33" si="2">IF(B32=D32,"完備","不備")</f>
        <v>完備</v>
      </c>
      <c r="K32" s="319"/>
      <c r="L32" s="320"/>
    </row>
    <row r="33" spans="1:12" ht="15" customHeight="1" thickBot="1" x14ac:dyDescent="0.4">
      <c r="A33" s="122" t="s">
        <v>135</v>
      </c>
      <c r="B33" s="190"/>
      <c r="C33" s="125" t="s">
        <v>142</v>
      </c>
      <c r="D33" s="328">
        <f>K28</f>
        <v>0</v>
      </c>
      <c r="E33" s="329"/>
      <c r="F33" s="112" t="s">
        <v>142</v>
      </c>
      <c r="G33" s="115" t="s">
        <v>139</v>
      </c>
      <c r="H33" s="118"/>
      <c r="I33" s="128"/>
      <c r="J33" s="129" t="str">
        <f t="shared" si="2"/>
        <v>完備</v>
      </c>
      <c r="K33" s="317"/>
      <c r="L33" s="318"/>
    </row>
    <row r="34" spans="1:12" x14ac:dyDescent="0.35">
      <c r="A34" s="80" t="s">
        <v>156</v>
      </c>
    </row>
    <row r="36" spans="1:12" ht="17.25" thickBot="1" x14ac:dyDescent="0.4">
      <c r="A36" s="130" t="s">
        <v>175</v>
      </c>
      <c r="B36" s="131"/>
      <c r="C36" s="131"/>
      <c r="D36" s="131"/>
      <c r="E36" s="131"/>
      <c r="F36" s="131"/>
      <c r="G36" s="131"/>
      <c r="H36" s="131"/>
      <c r="I36" s="131"/>
      <c r="J36" s="131"/>
      <c r="K36" s="131"/>
      <c r="L36" s="131"/>
    </row>
    <row r="37" spans="1:12" ht="17.25" thickBot="1" x14ac:dyDescent="0.4">
      <c r="A37" s="132" t="s">
        <v>173</v>
      </c>
      <c r="B37" s="323" t="s">
        <v>174</v>
      </c>
      <c r="C37" s="324"/>
      <c r="D37" s="324"/>
      <c r="E37" s="324"/>
      <c r="F37" s="324"/>
      <c r="G37" s="324"/>
      <c r="H37" s="324"/>
      <c r="I37" s="324"/>
      <c r="J37" s="324"/>
      <c r="K37" s="324"/>
      <c r="L37" s="325"/>
    </row>
    <row r="38" spans="1:12" x14ac:dyDescent="0.35">
      <c r="A38" s="191"/>
      <c r="B38" s="308"/>
      <c r="C38" s="309"/>
      <c r="D38" s="309"/>
      <c r="E38" s="309"/>
      <c r="F38" s="309"/>
      <c r="G38" s="309"/>
      <c r="H38" s="309"/>
      <c r="I38" s="309"/>
      <c r="J38" s="309"/>
      <c r="K38" s="309"/>
      <c r="L38" s="310"/>
    </row>
    <row r="39" spans="1:12" x14ac:dyDescent="0.35">
      <c r="A39" s="192"/>
      <c r="B39" s="314"/>
      <c r="C39" s="315"/>
      <c r="D39" s="315"/>
      <c r="E39" s="315"/>
      <c r="F39" s="315"/>
      <c r="G39" s="315"/>
      <c r="H39" s="315"/>
      <c r="I39" s="315"/>
      <c r="J39" s="315"/>
      <c r="K39" s="315"/>
      <c r="L39" s="316"/>
    </row>
    <row r="40" spans="1:12" x14ac:dyDescent="0.35">
      <c r="A40" s="192"/>
      <c r="B40" s="314"/>
      <c r="C40" s="315"/>
      <c r="D40" s="315"/>
      <c r="E40" s="315"/>
      <c r="F40" s="315"/>
      <c r="G40" s="315"/>
      <c r="H40" s="315"/>
      <c r="I40" s="315"/>
      <c r="J40" s="315"/>
      <c r="K40" s="315"/>
      <c r="L40" s="316"/>
    </row>
    <row r="41" spans="1:12" x14ac:dyDescent="0.35">
      <c r="A41" s="192"/>
      <c r="B41" s="314"/>
      <c r="C41" s="315"/>
      <c r="D41" s="315"/>
      <c r="E41" s="315"/>
      <c r="F41" s="315"/>
      <c r="G41" s="315"/>
      <c r="H41" s="315"/>
      <c r="I41" s="315"/>
      <c r="J41" s="315"/>
      <c r="K41" s="315"/>
      <c r="L41" s="316"/>
    </row>
    <row r="42" spans="1:12" x14ac:dyDescent="0.35">
      <c r="A42" s="192"/>
      <c r="B42" s="314"/>
      <c r="C42" s="315"/>
      <c r="D42" s="315"/>
      <c r="E42" s="315"/>
      <c r="F42" s="315"/>
      <c r="G42" s="315"/>
      <c r="H42" s="315"/>
      <c r="I42" s="315"/>
      <c r="J42" s="315"/>
      <c r="K42" s="315"/>
      <c r="L42" s="316"/>
    </row>
    <row r="43" spans="1:12" ht="17.25" thickBot="1" x14ac:dyDescent="0.4">
      <c r="A43" s="193"/>
      <c r="B43" s="311"/>
      <c r="C43" s="312"/>
      <c r="D43" s="312"/>
      <c r="E43" s="312"/>
      <c r="F43" s="312"/>
      <c r="G43" s="312"/>
      <c r="H43" s="312"/>
      <c r="I43" s="312"/>
      <c r="J43" s="312"/>
      <c r="K43" s="312"/>
      <c r="L43" s="313"/>
    </row>
  </sheetData>
  <mergeCells count="28">
    <mergeCell ref="G29:I29"/>
    <mergeCell ref="L3:L4"/>
    <mergeCell ref="F4:H4"/>
    <mergeCell ref="A3:A4"/>
    <mergeCell ref="B3:B4"/>
    <mergeCell ref="C3:E4"/>
    <mergeCell ref="I3:I4"/>
    <mergeCell ref="J3:J4"/>
    <mergeCell ref="K29:L29"/>
    <mergeCell ref="C28:F28"/>
    <mergeCell ref="G28:H28"/>
    <mergeCell ref="B29:C29"/>
    <mergeCell ref="D29:F29"/>
    <mergeCell ref="K33:L33"/>
    <mergeCell ref="K32:L32"/>
    <mergeCell ref="K31:L31"/>
    <mergeCell ref="K30:L30"/>
    <mergeCell ref="B37:L37"/>
    <mergeCell ref="D31:E31"/>
    <mergeCell ref="D32:E32"/>
    <mergeCell ref="D33:E33"/>
    <mergeCell ref="D30:E30"/>
    <mergeCell ref="B38:L38"/>
    <mergeCell ref="B43:L43"/>
    <mergeCell ref="B42:L42"/>
    <mergeCell ref="B41:L41"/>
    <mergeCell ref="B40:L40"/>
    <mergeCell ref="B39:L39"/>
  </mergeCells>
  <phoneticPr fontId="1"/>
  <dataValidations count="2">
    <dataValidation type="list" allowBlank="1" showInputMessage="1" showErrorMessage="1" sqref="L5:L14">
      <formula1>"8%,10%"</formula1>
    </dataValidation>
    <dataValidation type="list" allowBlank="1" showInputMessage="1" showErrorMessage="1" sqref="A5:A14">
      <formula1>"水,食料,簡易トイレ,ブランケット,マット,乳幼児用おむつ,大人用おむつ,生理用品,救急セット,粉ミルク,液体ミルク,ほ乳ボトル,ベビーフード,送料"</formula1>
    </dataValidation>
  </dataValidations>
  <pageMargins left="0.43307086614173229" right="0.43307086614173229" top="0.47244094488188981" bottom="0.39370078740157483" header="0.31496062992125984" footer="0.31496062992125984"/>
  <pageSetup paperSize="9" orientation="landscape"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view="pageBreakPreview" zoomScale="90" zoomScaleNormal="100" zoomScaleSheetLayoutView="90" workbookViewId="0">
      <selection activeCell="AG20" sqref="AG20"/>
    </sheetView>
  </sheetViews>
  <sheetFormatPr defaultColWidth="9.625" defaultRowHeight="16.5" x14ac:dyDescent="0.35"/>
  <cols>
    <col min="1" max="1" width="19.5" style="41" customWidth="1"/>
    <col min="2" max="2" width="31.5" style="41" bestFit="1" customWidth="1"/>
    <col min="3" max="3" width="8.375" style="41" customWidth="1"/>
    <col min="4" max="4" width="4.125" style="41" customWidth="1"/>
    <col min="5" max="6" width="8.375" style="41" customWidth="1"/>
    <col min="7" max="7" width="4.5" style="41" customWidth="1"/>
    <col min="8" max="8" width="8.875" style="41" customWidth="1"/>
    <col min="9" max="11" width="11.875" style="41" customWidth="1"/>
    <col min="12" max="12" width="9" style="41" customWidth="1"/>
    <col min="13" max="16384" width="9.625" style="41"/>
  </cols>
  <sheetData>
    <row r="1" spans="1:12" x14ac:dyDescent="0.35">
      <c r="L1" s="79" t="s">
        <v>165</v>
      </c>
    </row>
    <row r="2" spans="1:12" ht="22.5" customHeight="1" thickBot="1" x14ac:dyDescent="0.4">
      <c r="A2" s="42" t="s">
        <v>229</v>
      </c>
      <c r="B2" s="42"/>
    </row>
    <row r="3" spans="1:12" ht="18.75" customHeight="1" x14ac:dyDescent="0.35">
      <c r="A3" s="340" t="s">
        <v>110</v>
      </c>
      <c r="B3" s="335" t="s">
        <v>151</v>
      </c>
      <c r="C3" s="342" t="s">
        <v>153</v>
      </c>
      <c r="D3" s="343"/>
      <c r="E3" s="343"/>
      <c r="F3" s="43"/>
      <c r="G3" s="43"/>
      <c r="H3" s="43"/>
      <c r="I3" s="366" t="s">
        <v>128</v>
      </c>
      <c r="J3" s="353" t="s">
        <v>111</v>
      </c>
      <c r="K3" s="81"/>
      <c r="L3" s="355" t="s">
        <v>112</v>
      </c>
    </row>
    <row r="4" spans="1:12" ht="17.25" thickBot="1" x14ac:dyDescent="0.4">
      <c r="A4" s="341"/>
      <c r="B4" s="336"/>
      <c r="C4" s="344"/>
      <c r="D4" s="345"/>
      <c r="E4" s="345"/>
      <c r="F4" s="337" t="s">
        <v>154</v>
      </c>
      <c r="G4" s="338"/>
      <c r="H4" s="339"/>
      <c r="I4" s="367"/>
      <c r="J4" s="354"/>
      <c r="K4" s="82" t="s">
        <v>113</v>
      </c>
      <c r="L4" s="356"/>
    </row>
    <row r="5" spans="1:12" ht="18.75" customHeight="1" x14ac:dyDescent="0.35">
      <c r="A5" s="161" t="s">
        <v>115</v>
      </c>
      <c r="B5" s="161"/>
      <c r="C5" s="162"/>
      <c r="D5" s="194" t="s">
        <v>116</v>
      </c>
      <c r="E5" s="164"/>
      <c r="F5" s="165"/>
      <c r="G5" s="194" t="s">
        <v>116</v>
      </c>
      <c r="H5" s="164"/>
      <c r="I5" s="195"/>
      <c r="J5" s="83">
        <f>ROUNDDOWN(C5*I5,0)</f>
        <v>0</v>
      </c>
      <c r="K5" s="84">
        <f>ROUNDDOWN(F5*I5,0)</f>
        <v>0</v>
      </c>
      <c r="L5" s="85"/>
    </row>
    <row r="6" spans="1:12" ht="18.75" customHeight="1" x14ac:dyDescent="0.35">
      <c r="A6" s="161" t="s">
        <v>117</v>
      </c>
      <c r="B6" s="161"/>
      <c r="C6" s="162"/>
      <c r="D6" s="196"/>
      <c r="E6" s="164"/>
      <c r="F6" s="165"/>
      <c r="G6" s="196"/>
      <c r="H6" s="164"/>
      <c r="I6" s="195"/>
      <c r="J6" s="83">
        <f t="shared" ref="J6:J11" si="0">ROUNDDOWN(C6*I6,0)</f>
        <v>0</v>
      </c>
      <c r="K6" s="84">
        <f t="shared" ref="K6:K11" si="1">ROUNDDOWN(F6*I6,0)</f>
        <v>0</v>
      </c>
      <c r="L6" s="85"/>
    </row>
    <row r="7" spans="1:12" ht="18.75" customHeight="1" x14ac:dyDescent="0.35">
      <c r="A7" s="161" t="s">
        <v>118</v>
      </c>
      <c r="B7" s="161"/>
      <c r="C7" s="162"/>
      <c r="D7" s="196"/>
      <c r="E7" s="164"/>
      <c r="F7" s="165"/>
      <c r="G7" s="196"/>
      <c r="H7" s="164"/>
      <c r="I7" s="195"/>
      <c r="J7" s="83">
        <f t="shared" si="0"/>
        <v>0</v>
      </c>
      <c r="K7" s="84">
        <f t="shared" si="1"/>
        <v>0</v>
      </c>
      <c r="L7" s="85"/>
    </row>
    <row r="8" spans="1:12" ht="18.75" customHeight="1" x14ac:dyDescent="0.35">
      <c r="A8" s="161" t="s">
        <v>119</v>
      </c>
      <c r="B8" s="161"/>
      <c r="C8" s="162"/>
      <c r="D8" s="196"/>
      <c r="E8" s="164"/>
      <c r="F8" s="165"/>
      <c r="G8" s="196"/>
      <c r="H8" s="164"/>
      <c r="I8" s="195"/>
      <c r="J8" s="83">
        <f t="shared" si="0"/>
        <v>0</v>
      </c>
      <c r="K8" s="84">
        <f t="shared" si="1"/>
        <v>0</v>
      </c>
      <c r="L8" s="85"/>
    </row>
    <row r="9" spans="1:12" ht="18.75" customHeight="1" x14ac:dyDescent="0.35">
      <c r="A9" s="170"/>
      <c r="B9" s="170"/>
      <c r="C9" s="171"/>
      <c r="D9" s="197"/>
      <c r="E9" s="173"/>
      <c r="F9" s="174"/>
      <c r="G9" s="197"/>
      <c r="H9" s="173"/>
      <c r="I9" s="198"/>
      <c r="J9" s="83">
        <f t="shared" si="0"/>
        <v>0</v>
      </c>
      <c r="K9" s="84">
        <f t="shared" si="1"/>
        <v>0</v>
      </c>
      <c r="L9" s="86"/>
    </row>
    <row r="10" spans="1:12" ht="18.75" customHeight="1" x14ac:dyDescent="0.35">
      <c r="A10" s="161"/>
      <c r="B10" s="161"/>
      <c r="C10" s="162"/>
      <c r="D10" s="196"/>
      <c r="E10" s="164"/>
      <c r="F10" s="165"/>
      <c r="G10" s="196"/>
      <c r="H10" s="164"/>
      <c r="I10" s="195"/>
      <c r="J10" s="83">
        <f t="shared" si="0"/>
        <v>0</v>
      </c>
      <c r="K10" s="84">
        <f t="shared" si="1"/>
        <v>0</v>
      </c>
      <c r="L10" s="85"/>
    </row>
    <row r="11" spans="1:12" ht="18.75" customHeight="1" thickBot="1" x14ac:dyDescent="0.4">
      <c r="A11" s="69" t="s">
        <v>145</v>
      </c>
      <c r="B11" s="170"/>
      <c r="C11" s="171"/>
      <c r="D11" s="199"/>
      <c r="E11" s="171"/>
      <c r="F11" s="174"/>
      <c r="G11" s="199"/>
      <c r="H11" s="171"/>
      <c r="I11" s="198"/>
      <c r="J11" s="83">
        <f t="shared" si="0"/>
        <v>0</v>
      </c>
      <c r="K11" s="84">
        <f t="shared" si="1"/>
        <v>0</v>
      </c>
      <c r="L11" s="86"/>
    </row>
    <row r="12" spans="1:12" ht="18.75" customHeight="1" x14ac:dyDescent="0.35">
      <c r="A12" s="357" t="s">
        <v>129</v>
      </c>
      <c r="B12" s="358"/>
      <c r="C12" s="358"/>
      <c r="D12" s="358"/>
      <c r="E12" s="358"/>
      <c r="F12" s="358"/>
      <c r="G12" s="358"/>
      <c r="H12" s="358"/>
      <c r="I12" s="359"/>
      <c r="J12" s="87">
        <f>SUM(J5:J11)</f>
        <v>0</v>
      </c>
      <c r="K12" s="88">
        <f>SUM(K5:K11)</f>
        <v>0</v>
      </c>
      <c r="L12" s="89"/>
    </row>
    <row r="13" spans="1:12" ht="18.75" customHeight="1" thickBot="1" x14ac:dyDescent="0.4">
      <c r="A13" s="360" t="s">
        <v>158</v>
      </c>
      <c r="B13" s="361"/>
      <c r="C13" s="361"/>
      <c r="D13" s="361"/>
      <c r="E13" s="361"/>
      <c r="F13" s="361"/>
      <c r="G13" s="361"/>
      <c r="H13" s="361"/>
      <c r="I13" s="362"/>
      <c r="J13" s="200"/>
      <c r="K13" s="90" t="str">
        <f>IFERROR(ROUNDDOWN(J13*K12/J12,0),"")</f>
        <v/>
      </c>
      <c r="L13" s="91"/>
    </row>
    <row r="14" spans="1:12" ht="18" customHeight="1" thickBot="1" x14ac:dyDescent="0.4">
      <c r="A14" s="363" t="s">
        <v>130</v>
      </c>
      <c r="B14" s="364"/>
      <c r="C14" s="364"/>
      <c r="D14" s="364"/>
      <c r="E14" s="364"/>
      <c r="F14" s="364"/>
      <c r="G14" s="364"/>
      <c r="H14" s="364"/>
      <c r="I14" s="365"/>
      <c r="J14" s="92">
        <f>SUM(J5:J12)</f>
        <v>0</v>
      </c>
      <c r="K14" s="93">
        <f>SUM(K5:K13)</f>
        <v>0</v>
      </c>
      <c r="L14" s="94"/>
    </row>
    <row r="15" spans="1:12" x14ac:dyDescent="0.35">
      <c r="A15" s="80" t="s">
        <v>127</v>
      </c>
    </row>
    <row r="16" spans="1:12" x14ac:dyDescent="0.35">
      <c r="A16" s="80" t="s">
        <v>152</v>
      </c>
    </row>
    <row r="17" spans="1:12" x14ac:dyDescent="0.35">
      <c r="A17" s="80" t="s">
        <v>157</v>
      </c>
    </row>
    <row r="20" spans="1:12" ht="17.25" thickBot="1" x14ac:dyDescent="0.4">
      <c r="A20" s="75" t="s">
        <v>170</v>
      </c>
      <c r="B20" s="76"/>
      <c r="C20" s="349"/>
      <c r="D20" s="349"/>
      <c r="E20" s="349"/>
      <c r="F20" s="349"/>
      <c r="G20" s="350"/>
      <c r="H20" s="350"/>
      <c r="I20" s="76"/>
      <c r="J20" s="77" t="s">
        <v>146</v>
      </c>
      <c r="K20" s="78">
        <f>'別紙1-1'!J10:AD10</f>
        <v>0</v>
      </c>
      <c r="L20" s="76" t="s">
        <v>147</v>
      </c>
    </row>
    <row r="21" spans="1:12" ht="18.75" thickBot="1" x14ac:dyDescent="0.4">
      <c r="A21" s="119" t="s">
        <v>131</v>
      </c>
      <c r="B21" s="351" t="s">
        <v>50</v>
      </c>
      <c r="C21" s="334"/>
      <c r="D21" s="351" t="s">
        <v>171</v>
      </c>
      <c r="E21" s="333"/>
      <c r="F21" s="352"/>
      <c r="G21" s="332" t="s">
        <v>144</v>
      </c>
      <c r="H21" s="333"/>
      <c r="I21" s="334"/>
      <c r="J21" s="108" t="s">
        <v>172</v>
      </c>
      <c r="K21" s="332" t="s">
        <v>155</v>
      </c>
      <c r="L21" s="334"/>
    </row>
    <row r="22" spans="1:12" x14ac:dyDescent="0.35">
      <c r="A22" s="120" t="s">
        <v>132</v>
      </c>
      <c r="B22" s="188"/>
      <c r="C22" s="123" t="s">
        <v>140</v>
      </c>
      <c r="D22" s="330">
        <f>K20*9</f>
        <v>0</v>
      </c>
      <c r="E22" s="331"/>
      <c r="F22" s="110" t="s">
        <v>140</v>
      </c>
      <c r="G22" s="109" t="s">
        <v>136</v>
      </c>
      <c r="H22" s="116"/>
      <c r="I22" s="126"/>
      <c r="J22" s="113" t="str">
        <f>IF(B22=D22,"完備","不備")</f>
        <v>完備</v>
      </c>
      <c r="K22" s="321"/>
      <c r="L22" s="322"/>
    </row>
    <row r="23" spans="1:12" x14ac:dyDescent="0.35">
      <c r="A23" s="121" t="s">
        <v>133</v>
      </c>
      <c r="B23" s="189"/>
      <c r="C23" s="124" t="s">
        <v>141</v>
      </c>
      <c r="D23" s="326">
        <f>K20*9</f>
        <v>0</v>
      </c>
      <c r="E23" s="327"/>
      <c r="F23" s="111" t="s">
        <v>141</v>
      </c>
      <c r="G23" s="114" t="s">
        <v>137</v>
      </c>
      <c r="H23" s="117"/>
      <c r="I23" s="127"/>
      <c r="J23" s="113" t="str">
        <f>IF(B23=D23,"完備","不備")</f>
        <v>完備</v>
      </c>
      <c r="K23" s="319"/>
      <c r="L23" s="320"/>
    </row>
    <row r="24" spans="1:12" x14ac:dyDescent="0.35">
      <c r="A24" s="121" t="s">
        <v>134</v>
      </c>
      <c r="B24" s="189"/>
      <c r="C24" s="124" t="s">
        <v>143</v>
      </c>
      <c r="D24" s="326">
        <f>K20*15</f>
        <v>0</v>
      </c>
      <c r="E24" s="327"/>
      <c r="F24" s="111" t="s">
        <v>143</v>
      </c>
      <c r="G24" s="114" t="s">
        <v>138</v>
      </c>
      <c r="H24" s="117"/>
      <c r="I24" s="127"/>
      <c r="J24" s="113" t="str">
        <f t="shared" ref="J24:J25" si="2">IF(B24=D24,"完備","不備")</f>
        <v>完備</v>
      </c>
      <c r="K24" s="319"/>
      <c r="L24" s="320"/>
    </row>
    <row r="25" spans="1:12" ht="17.25" thickBot="1" x14ac:dyDescent="0.4">
      <c r="A25" s="122" t="s">
        <v>135</v>
      </c>
      <c r="B25" s="190"/>
      <c r="C25" s="125" t="s">
        <v>142</v>
      </c>
      <c r="D25" s="328">
        <f>K20</f>
        <v>0</v>
      </c>
      <c r="E25" s="329"/>
      <c r="F25" s="112" t="s">
        <v>142</v>
      </c>
      <c r="G25" s="115" t="s">
        <v>139</v>
      </c>
      <c r="H25" s="118"/>
      <c r="I25" s="128"/>
      <c r="J25" s="129" t="str">
        <f t="shared" si="2"/>
        <v>完備</v>
      </c>
      <c r="K25" s="317"/>
      <c r="L25" s="318"/>
    </row>
    <row r="26" spans="1:12" x14ac:dyDescent="0.35">
      <c r="A26" s="80" t="s">
        <v>156</v>
      </c>
    </row>
    <row r="28" spans="1:12" ht="17.25" thickBot="1" x14ac:dyDescent="0.4">
      <c r="A28" s="130" t="s">
        <v>175</v>
      </c>
      <c r="B28" s="131"/>
      <c r="C28" s="131"/>
      <c r="D28" s="131"/>
      <c r="E28" s="131"/>
      <c r="F28" s="131"/>
      <c r="G28" s="131"/>
      <c r="H28" s="131"/>
      <c r="I28" s="131"/>
      <c r="J28" s="131"/>
      <c r="K28" s="131"/>
      <c r="L28" s="131"/>
    </row>
    <row r="29" spans="1:12" ht="17.25" thickBot="1" x14ac:dyDescent="0.4">
      <c r="A29" s="132" t="s">
        <v>173</v>
      </c>
      <c r="B29" s="323" t="s">
        <v>174</v>
      </c>
      <c r="C29" s="324"/>
      <c r="D29" s="324"/>
      <c r="E29" s="324"/>
      <c r="F29" s="324"/>
      <c r="G29" s="324"/>
      <c r="H29" s="324"/>
      <c r="I29" s="324"/>
      <c r="J29" s="324"/>
      <c r="K29" s="324"/>
      <c r="L29" s="325"/>
    </row>
    <row r="30" spans="1:12" x14ac:dyDescent="0.35">
      <c r="A30" s="191"/>
      <c r="B30" s="308"/>
      <c r="C30" s="309"/>
      <c r="D30" s="309"/>
      <c r="E30" s="309"/>
      <c r="F30" s="309"/>
      <c r="G30" s="309"/>
      <c r="H30" s="309"/>
      <c r="I30" s="309"/>
      <c r="J30" s="309"/>
      <c r="K30" s="309"/>
      <c r="L30" s="310"/>
    </row>
    <row r="31" spans="1:12" x14ac:dyDescent="0.35">
      <c r="A31" s="192"/>
      <c r="B31" s="314"/>
      <c r="C31" s="315"/>
      <c r="D31" s="315"/>
      <c r="E31" s="315"/>
      <c r="F31" s="315"/>
      <c r="G31" s="315"/>
      <c r="H31" s="315"/>
      <c r="I31" s="315"/>
      <c r="J31" s="315"/>
      <c r="K31" s="315"/>
      <c r="L31" s="316"/>
    </row>
    <row r="32" spans="1:12" x14ac:dyDescent="0.35">
      <c r="A32" s="192"/>
      <c r="B32" s="314"/>
      <c r="C32" s="315"/>
      <c r="D32" s="315"/>
      <c r="E32" s="315"/>
      <c r="F32" s="315"/>
      <c r="G32" s="315"/>
      <c r="H32" s="315"/>
      <c r="I32" s="315"/>
      <c r="J32" s="315"/>
      <c r="K32" s="315"/>
      <c r="L32" s="316"/>
    </row>
    <row r="33" spans="1:12" x14ac:dyDescent="0.35">
      <c r="A33" s="192"/>
      <c r="B33" s="314"/>
      <c r="C33" s="315"/>
      <c r="D33" s="315"/>
      <c r="E33" s="315"/>
      <c r="F33" s="315"/>
      <c r="G33" s="315"/>
      <c r="H33" s="315"/>
      <c r="I33" s="315"/>
      <c r="J33" s="315"/>
      <c r="K33" s="315"/>
      <c r="L33" s="316"/>
    </row>
    <row r="34" spans="1:12" x14ac:dyDescent="0.35">
      <c r="A34" s="192"/>
      <c r="B34" s="314"/>
      <c r="C34" s="315"/>
      <c r="D34" s="315"/>
      <c r="E34" s="315"/>
      <c r="F34" s="315"/>
      <c r="G34" s="315"/>
      <c r="H34" s="315"/>
      <c r="I34" s="315"/>
      <c r="J34" s="315"/>
      <c r="K34" s="315"/>
      <c r="L34" s="316"/>
    </row>
    <row r="35" spans="1:12" ht="17.25" thickBot="1" x14ac:dyDescent="0.4">
      <c r="A35" s="193"/>
      <c r="B35" s="311"/>
      <c r="C35" s="312"/>
      <c r="D35" s="312"/>
      <c r="E35" s="312"/>
      <c r="F35" s="312"/>
      <c r="G35" s="312"/>
      <c r="H35" s="312"/>
      <c r="I35" s="312"/>
      <c r="J35" s="312"/>
      <c r="K35" s="312"/>
      <c r="L35" s="313"/>
    </row>
  </sheetData>
  <mergeCells count="31">
    <mergeCell ref="A14:I14"/>
    <mergeCell ref="A3:A4"/>
    <mergeCell ref="B3:B4"/>
    <mergeCell ref="C3:E4"/>
    <mergeCell ref="I3:I4"/>
    <mergeCell ref="J3:J4"/>
    <mergeCell ref="L3:L4"/>
    <mergeCell ref="F4:H4"/>
    <mergeCell ref="A12:I12"/>
    <mergeCell ref="A13:I13"/>
    <mergeCell ref="C20:F20"/>
    <mergeCell ref="G20:H20"/>
    <mergeCell ref="B21:C21"/>
    <mergeCell ref="D21:F21"/>
    <mergeCell ref="G21:I21"/>
    <mergeCell ref="K21:L21"/>
    <mergeCell ref="D22:E22"/>
    <mergeCell ref="K22:L22"/>
    <mergeCell ref="D23:E23"/>
    <mergeCell ref="K23:L23"/>
    <mergeCell ref="D24:E24"/>
    <mergeCell ref="K24:L24"/>
    <mergeCell ref="D25:E25"/>
    <mergeCell ref="K25:L25"/>
    <mergeCell ref="B29:L29"/>
    <mergeCell ref="B35:L35"/>
    <mergeCell ref="B30:L30"/>
    <mergeCell ref="B31:L31"/>
    <mergeCell ref="B32:L32"/>
    <mergeCell ref="B33:L33"/>
    <mergeCell ref="B34:L34"/>
  </mergeCells>
  <phoneticPr fontId="1"/>
  <dataValidations count="2">
    <dataValidation type="list" allowBlank="1" showInputMessage="1" showErrorMessage="1" sqref="L5:L11">
      <formula1>"8%,10%"</formula1>
    </dataValidation>
    <dataValidation type="list" allowBlank="1" showInputMessage="1" showErrorMessage="1" sqref="A5:A11">
      <formula1>"水,食料,簡易トイレ,ブランケット,マット,乳幼児用おむつ,大人用おむつ,生理用品,救急セット,粉ミルク,液体ミルク,ほ乳ボトル,ベビーフード,送料"</formula1>
    </dataValidation>
  </dataValidations>
  <pageMargins left="0.43307086614173229" right="0.43307086614173229" top="0.47244094488188981" bottom="0.39370078740157483" header="0.31496062992125984" footer="0.31496062992125984"/>
  <pageSetup paperSize="9" orientation="landscape" r:id="rId1"/>
  <rowBreaks count="1" manualBreakCount="1">
    <brk id="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showGridLines="0" view="pageBreakPreview" zoomScaleNormal="100" zoomScaleSheetLayoutView="100" workbookViewId="0">
      <selection activeCell="AG20" sqref="AG20"/>
    </sheetView>
  </sheetViews>
  <sheetFormatPr defaultColWidth="9" defaultRowHeight="13.5" x14ac:dyDescent="0.15"/>
  <cols>
    <col min="1" max="1" width="3.125" style="1" customWidth="1"/>
    <col min="2" max="26" width="3.375" style="1" customWidth="1"/>
    <col min="27" max="31" width="3.125" style="1" customWidth="1"/>
    <col min="32" max="16384" width="9" style="1"/>
  </cols>
  <sheetData>
    <row r="1" spans="1:31" ht="17.25" customHeight="1" x14ac:dyDescent="0.15">
      <c r="A1" s="1" t="s">
        <v>78</v>
      </c>
    </row>
    <row r="2" spans="1:31" ht="17.25" customHeight="1" x14ac:dyDescent="0.15"/>
    <row r="3" spans="1:31" ht="17.25" customHeight="1" x14ac:dyDescent="0.15">
      <c r="A3" s="282" t="s">
        <v>103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row>
    <row r="4" spans="1:31" ht="17.25" customHeight="1" x14ac:dyDescent="0.15">
      <c r="A4" s="282" t="s">
        <v>79</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row>
    <row r="5" spans="1:31" ht="17.2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1" ht="17.25" customHeight="1" x14ac:dyDescent="0.15">
      <c r="B6" s="8" t="s">
        <v>75</v>
      </c>
      <c r="C6" s="8"/>
      <c r="D6" s="8"/>
      <c r="E6" s="8"/>
      <c r="H6" s="8"/>
      <c r="I6" s="8"/>
      <c r="J6" s="8"/>
      <c r="K6" s="8"/>
      <c r="L6" s="8"/>
      <c r="M6" s="8"/>
      <c r="N6" s="8"/>
      <c r="O6" s="8"/>
      <c r="P6" s="8"/>
      <c r="Q6" s="8"/>
      <c r="R6" s="8"/>
      <c r="S6" s="8"/>
      <c r="T6" s="8"/>
      <c r="U6" s="8"/>
      <c r="V6" s="8"/>
      <c r="W6" s="8"/>
      <c r="X6" s="8"/>
      <c r="Y6" s="8"/>
      <c r="Z6" s="8"/>
    </row>
    <row r="7" spans="1:31" ht="30.95" customHeight="1" x14ac:dyDescent="0.15">
      <c r="C7" s="283" t="s">
        <v>3</v>
      </c>
      <c r="D7" s="284"/>
      <c r="E7" s="284"/>
      <c r="F7" s="284"/>
      <c r="G7" s="284"/>
      <c r="H7" s="284"/>
      <c r="I7" s="285"/>
      <c r="J7" s="286"/>
      <c r="K7" s="287"/>
      <c r="L7" s="287"/>
      <c r="M7" s="287"/>
      <c r="N7" s="287"/>
      <c r="O7" s="287"/>
      <c r="P7" s="287"/>
      <c r="Q7" s="287"/>
      <c r="R7" s="287"/>
      <c r="S7" s="287"/>
      <c r="T7" s="287"/>
      <c r="U7" s="287"/>
      <c r="V7" s="287"/>
      <c r="W7" s="287"/>
      <c r="X7" s="287"/>
      <c r="Y7" s="287"/>
      <c r="Z7" s="287"/>
      <c r="AA7" s="287"/>
      <c r="AB7" s="287"/>
      <c r="AC7" s="287"/>
      <c r="AD7" s="288"/>
    </row>
    <row r="8" spans="1:31" ht="30.95" customHeight="1" x14ac:dyDescent="0.15">
      <c r="C8" s="283" t="s">
        <v>4</v>
      </c>
      <c r="D8" s="284"/>
      <c r="E8" s="284"/>
      <c r="F8" s="284"/>
      <c r="G8" s="284"/>
      <c r="H8" s="284"/>
      <c r="I8" s="285"/>
      <c r="J8" s="286"/>
      <c r="K8" s="287"/>
      <c r="L8" s="287"/>
      <c r="M8" s="287"/>
      <c r="N8" s="287"/>
      <c r="O8" s="287"/>
      <c r="P8" s="287"/>
      <c r="Q8" s="287"/>
      <c r="R8" s="287"/>
      <c r="S8" s="287"/>
      <c r="T8" s="287"/>
      <c r="U8" s="287"/>
      <c r="V8" s="287"/>
      <c r="W8" s="287"/>
      <c r="X8" s="287"/>
      <c r="Y8" s="287"/>
      <c r="Z8" s="287"/>
      <c r="AA8" s="287"/>
      <c r="AB8" s="287"/>
      <c r="AC8" s="287"/>
      <c r="AD8" s="288"/>
    </row>
    <row r="9" spans="1:31" ht="30.95" customHeight="1" x14ac:dyDescent="0.15">
      <c r="C9" s="283" t="s">
        <v>5</v>
      </c>
      <c r="D9" s="284"/>
      <c r="E9" s="284"/>
      <c r="F9" s="284"/>
      <c r="G9" s="284"/>
      <c r="H9" s="284"/>
      <c r="I9" s="285"/>
      <c r="J9" s="286"/>
      <c r="K9" s="287"/>
      <c r="L9" s="287"/>
      <c r="M9" s="287"/>
      <c r="N9" s="287"/>
      <c r="O9" s="287"/>
      <c r="P9" s="287"/>
      <c r="Q9" s="287"/>
      <c r="R9" s="287"/>
      <c r="S9" s="287"/>
      <c r="T9" s="287"/>
      <c r="U9" s="287"/>
      <c r="V9" s="287"/>
      <c r="W9" s="287"/>
      <c r="X9" s="287"/>
      <c r="Y9" s="287"/>
      <c r="Z9" s="287"/>
      <c r="AA9" s="287"/>
      <c r="AB9" s="287"/>
      <c r="AC9" s="287"/>
      <c r="AD9" s="288"/>
    </row>
    <row r="10" spans="1:31" ht="30.95" customHeight="1" x14ac:dyDescent="0.15">
      <c r="C10" s="289" t="s">
        <v>6</v>
      </c>
      <c r="D10" s="290"/>
      <c r="E10" s="290"/>
      <c r="F10" s="290"/>
      <c r="G10" s="290"/>
      <c r="H10" s="290"/>
      <c r="I10" s="291"/>
      <c r="J10" s="292"/>
      <c r="K10" s="293"/>
      <c r="L10" s="293"/>
      <c r="M10" s="293"/>
      <c r="N10" s="293"/>
      <c r="O10" s="293"/>
      <c r="P10" s="293"/>
      <c r="Q10" s="293"/>
      <c r="R10" s="293"/>
      <c r="S10" s="293"/>
      <c r="T10" s="293"/>
      <c r="U10" s="293"/>
      <c r="V10" s="293"/>
      <c r="W10" s="293"/>
      <c r="X10" s="293"/>
      <c r="Y10" s="293"/>
      <c r="Z10" s="293"/>
      <c r="AA10" s="293"/>
      <c r="AB10" s="293"/>
      <c r="AC10" s="293"/>
      <c r="AD10" s="294"/>
    </row>
    <row r="11" spans="1:31" ht="30.95" customHeight="1" x14ac:dyDescent="0.15">
      <c r="C11" s="289" t="s">
        <v>81</v>
      </c>
      <c r="D11" s="290"/>
      <c r="E11" s="290"/>
      <c r="F11" s="290"/>
      <c r="G11" s="290"/>
      <c r="H11" s="290"/>
      <c r="I11" s="291"/>
      <c r="J11" s="295" t="s">
        <v>71</v>
      </c>
      <c r="K11" s="296"/>
      <c r="L11" s="296"/>
      <c r="M11" s="296"/>
      <c r="N11" s="296"/>
      <c r="O11" s="296"/>
      <c r="P11" s="297"/>
      <c r="Q11" s="289" t="s">
        <v>82</v>
      </c>
      <c r="R11" s="290"/>
      <c r="S11" s="290"/>
      <c r="T11" s="290"/>
      <c r="U11" s="290"/>
      <c r="V11" s="290"/>
      <c r="W11" s="291"/>
      <c r="X11" s="295" t="s">
        <v>71</v>
      </c>
      <c r="Y11" s="296"/>
      <c r="Z11" s="296"/>
      <c r="AA11" s="296"/>
      <c r="AB11" s="296"/>
      <c r="AC11" s="296"/>
      <c r="AD11" s="297"/>
    </row>
    <row r="12" spans="1:31" ht="19.350000000000001" customHeight="1" x14ac:dyDescent="0.15">
      <c r="C12" s="10" t="s">
        <v>8</v>
      </c>
      <c r="D12" s="11"/>
      <c r="E12" s="12"/>
      <c r="F12" s="12"/>
      <c r="G12" s="12"/>
      <c r="H12" s="12"/>
      <c r="I12" s="12"/>
      <c r="J12" s="12"/>
      <c r="K12" s="12"/>
      <c r="L12" s="12"/>
      <c r="M12" s="12"/>
      <c r="N12" s="12"/>
      <c r="O12" s="12"/>
      <c r="P12" s="12"/>
      <c r="Q12" s="12"/>
      <c r="R12" s="12"/>
      <c r="S12" s="12"/>
      <c r="T12" s="12"/>
      <c r="U12" s="12"/>
      <c r="V12" s="12"/>
      <c r="W12" s="12"/>
      <c r="X12" s="12"/>
      <c r="Y12" s="12"/>
      <c r="Z12" s="13"/>
      <c r="AA12" s="13"/>
      <c r="AB12" s="11"/>
      <c r="AC12" s="11"/>
      <c r="AD12" s="11"/>
    </row>
    <row r="13" spans="1:31" ht="17.25" customHeight="1" x14ac:dyDescent="0.15">
      <c r="C13" s="2" t="s">
        <v>9</v>
      </c>
    </row>
    <row r="14" spans="1:31" ht="17.25" customHeight="1" x14ac:dyDescent="0.15">
      <c r="C14" s="8"/>
      <c r="D14" s="12"/>
      <c r="E14" s="12"/>
      <c r="F14" s="12"/>
      <c r="G14" s="12"/>
      <c r="H14" s="12"/>
      <c r="I14" s="12"/>
      <c r="J14" s="12"/>
      <c r="K14" s="12"/>
      <c r="L14" s="12"/>
      <c r="M14" s="12"/>
      <c r="N14" s="12"/>
      <c r="O14" s="12"/>
      <c r="P14" s="12"/>
      <c r="Q14" s="12"/>
      <c r="R14" s="12"/>
      <c r="S14" s="12"/>
      <c r="T14" s="12"/>
      <c r="U14" s="12"/>
      <c r="V14" s="12"/>
      <c r="W14" s="12"/>
      <c r="X14" s="12"/>
      <c r="Y14" s="12"/>
      <c r="Z14" s="13"/>
      <c r="AA14" s="13"/>
      <c r="AB14" s="11"/>
      <c r="AC14" s="11"/>
      <c r="AD14" s="11"/>
    </row>
    <row r="15" spans="1:31" ht="17.25" customHeight="1" x14ac:dyDescent="0.15"/>
    <row r="16" spans="1:31" ht="17.25" customHeight="1" x14ac:dyDescent="0.15">
      <c r="B16" s="1" t="s">
        <v>10</v>
      </c>
      <c r="Z16" s="15"/>
      <c r="AA16" s="15"/>
      <c r="AB16" s="15"/>
      <c r="AC16" s="15"/>
      <c r="AD16" s="15"/>
    </row>
    <row r="17" spans="3:31" ht="8.4499999999999993" customHeight="1" x14ac:dyDescent="0.15">
      <c r="Z17" s="15"/>
      <c r="AA17" s="15"/>
      <c r="AB17" s="15"/>
      <c r="AC17" s="15"/>
      <c r="AD17" s="15"/>
    </row>
    <row r="18" spans="3:31" ht="24.95" customHeight="1" x14ac:dyDescent="0.15">
      <c r="G18" s="298">
        <f>S25</f>
        <v>0</v>
      </c>
      <c r="H18" s="298"/>
      <c r="I18" s="298"/>
      <c r="J18" s="298"/>
      <c r="K18" s="298"/>
      <c r="L18" s="298"/>
      <c r="M18" s="298"/>
      <c r="N18" s="298"/>
      <c r="O18" s="298"/>
      <c r="P18" s="298"/>
      <c r="Q18" s="298"/>
      <c r="R18" s="298"/>
      <c r="S18" s="298"/>
      <c r="T18" s="298"/>
      <c r="U18" s="16" t="s">
        <v>11</v>
      </c>
      <c r="Z18" s="15"/>
      <c r="AA18" s="15"/>
      <c r="AB18" s="15"/>
      <c r="AC18" s="15"/>
      <c r="AD18" s="15"/>
    </row>
    <row r="19" spans="3:31" ht="11.45" customHeight="1" x14ac:dyDescent="0.15">
      <c r="G19" s="13"/>
      <c r="H19" s="13"/>
      <c r="I19" s="13"/>
      <c r="J19" s="13"/>
      <c r="K19" s="13"/>
      <c r="L19" s="13"/>
      <c r="M19" s="13"/>
      <c r="N19" s="13"/>
      <c r="O19" s="13"/>
      <c r="P19" s="13"/>
      <c r="Q19" s="13"/>
      <c r="R19" s="13"/>
      <c r="S19" s="13"/>
      <c r="T19" s="13"/>
      <c r="U19" s="8"/>
      <c r="Z19" s="15"/>
      <c r="AA19" s="15"/>
      <c r="AB19" s="15"/>
      <c r="AC19" s="15"/>
      <c r="AD19" s="15"/>
    </row>
    <row r="20" spans="3:31" ht="17.25" customHeight="1" x14ac:dyDescent="0.15">
      <c r="C20" s="1" t="s">
        <v>12</v>
      </c>
      <c r="Z20" s="15"/>
      <c r="AA20" s="15"/>
      <c r="AB20" s="15"/>
      <c r="AC20" s="15"/>
      <c r="AD20" s="15"/>
    </row>
    <row r="21" spans="3:31" ht="24.95" customHeight="1" x14ac:dyDescent="0.15">
      <c r="C21" s="17"/>
      <c r="D21" s="283" t="s">
        <v>13</v>
      </c>
      <c r="E21" s="284"/>
      <c r="F21" s="284"/>
      <c r="G21" s="284"/>
      <c r="H21" s="284"/>
      <c r="I21" s="284"/>
      <c r="J21" s="284"/>
      <c r="K21" s="284"/>
      <c r="L21" s="284"/>
      <c r="M21" s="284"/>
      <c r="N21" s="284"/>
      <c r="O21" s="284"/>
      <c r="P21" s="284"/>
      <c r="Q21" s="284"/>
      <c r="R21" s="285"/>
      <c r="S21" s="283" t="s">
        <v>14</v>
      </c>
      <c r="T21" s="284"/>
      <c r="U21" s="284"/>
      <c r="V21" s="284"/>
      <c r="W21" s="284"/>
      <c r="X21" s="284"/>
      <c r="Y21" s="284"/>
      <c r="Z21" s="284"/>
      <c r="AA21" s="284"/>
      <c r="AB21" s="284"/>
      <c r="AC21" s="284"/>
      <c r="AD21" s="285"/>
      <c r="AE21" s="18"/>
    </row>
    <row r="22" spans="3:31" ht="32.1" customHeight="1" x14ac:dyDescent="0.15">
      <c r="C22" s="37" t="s">
        <v>15</v>
      </c>
      <c r="D22" s="304" t="s">
        <v>188</v>
      </c>
      <c r="E22" s="304"/>
      <c r="F22" s="304"/>
      <c r="G22" s="304"/>
      <c r="H22" s="304"/>
      <c r="I22" s="304"/>
      <c r="J22" s="304"/>
      <c r="K22" s="304"/>
      <c r="L22" s="304"/>
      <c r="M22" s="304"/>
      <c r="N22" s="304"/>
      <c r="O22" s="304"/>
      <c r="P22" s="304"/>
      <c r="Q22" s="304"/>
      <c r="R22" s="304"/>
      <c r="S22" s="305"/>
      <c r="T22" s="305"/>
      <c r="U22" s="305"/>
      <c r="V22" s="305"/>
      <c r="W22" s="305"/>
      <c r="X22" s="305"/>
      <c r="Y22" s="305"/>
      <c r="Z22" s="305"/>
      <c r="AA22" s="305"/>
      <c r="AB22" s="305"/>
      <c r="AC22" s="305"/>
      <c r="AD22" s="305"/>
      <c r="AE22" s="8"/>
    </row>
    <row r="23" spans="3:31" ht="32.1" customHeight="1" x14ac:dyDescent="0.15">
      <c r="C23" s="37" t="s">
        <v>16</v>
      </c>
      <c r="D23" s="304" t="s">
        <v>83</v>
      </c>
      <c r="E23" s="304"/>
      <c r="F23" s="304"/>
      <c r="G23" s="304"/>
      <c r="H23" s="304"/>
      <c r="I23" s="304"/>
      <c r="J23" s="304"/>
      <c r="K23" s="304"/>
      <c r="L23" s="304"/>
      <c r="M23" s="304"/>
      <c r="N23" s="304"/>
      <c r="O23" s="304"/>
      <c r="P23" s="304"/>
      <c r="Q23" s="304"/>
      <c r="R23" s="304"/>
      <c r="S23" s="306">
        <f>J10*600</f>
        <v>0</v>
      </c>
      <c r="T23" s="306"/>
      <c r="U23" s="306"/>
      <c r="V23" s="306"/>
      <c r="W23" s="306"/>
      <c r="X23" s="306"/>
      <c r="Y23" s="306"/>
      <c r="Z23" s="306"/>
      <c r="AA23" s="306"/>
      <c r="AB23" s="306"/>
      <c r="AC23" s="306"/>
      <c r="AD23" s="306"/>
      <c r="AE23" s="19"/>
    </row>
    <row r="24" spans="3:31" ht="32.1" customHeight="1" thickBot="1" x14ac:dyDescent="0.2">
      <c r="C24" s="37" t="s">
        <v>17</v>
      </c>
      <c r="D24" s="304" t="s">
        <v>186</v>
      </c>
      <c r="E24" s="304"/>
      <c r="F24" s="304"/>
      <c r="G24" s="304"/>
      <c r="H24" s="304"/>
      <c r="I24" s="304"/>
      <c r="J24" s="304"/>
      <c r="K24" s="304"/>
      <c r="L24" s="304"/>
      <c r="M24" s="304"/>
      <c r="N24" s="304"/>
      <c r="O24" s="304"/>
      <c r="P24" s="304"/>
      <c r="Q24" s="304"/>
      <c r="R24" s="304"/>
      <c r="S24" s="307">
        <f>MIN(S22:AD23)</f>
        <v>0</v>
      </c>
      <c r="T24" s="307"/>
      <c r="U24" s="307"/>
      <c r="V24" s="307"/>
      <c r="W24" s="307"/>
      <c r="X24" s="307"/>
      <c r="Y24" s="307"/>
      <c r="Z24" s="307"/>
      <c r="AA24" s="307"/>
      <c r="AB24" s="307"/>
      <c r="AC24" s="307"/>
      <c r="AD24" s="307"/>
      <c r="AE24" s="8"/>
    </row>
    <row r="25" spans="3:31" ht="32.1" customHeight="1" thickBot="1" x14ac:dyDescent="0.2">
      <c r="C25" s="37" t="s">
        <v>18</v>
      </c>
      <c r="D25" s="299" t="s">
        <v>187</v>
      </c>
      <c r="E25" s="299"/>
      <c r="F25" s="299"/>
      <c r="G25" s="299"/>
      <c r="H25" s="299"/>
      <c r="I25" s="299"/>
      <c r="J25" s="299"/>
      <c r="K25" s="299"/>
      <c r="L25" s="299"/>
      <c r="M25" s="299"/>
      <c r="N25" s="299"/>
      <c r="O25" s="299"/>
      <c r="P25" s="299"/>
      <c r="Q25" s="299"/>
      <c r="R25" s="300"/>
      <c r="S25" s="301">
        <f>ROUNDDOWN(S24*5/6,-3)</f>
        <v>0</v>
      </c>
      <c r="T25" s="302"/>
      <c r="U25" s="302"/>
      <c r="V25" s="302"/>
      <c r="W25" s="302"/>
      <c r="X25" s="302"/>
      <c r="Y25" s="302"/>
      <c r="Z25" s="302"/>
      <c r="AA25" s="302"/>
      <c r="AB25" s="302"/>
      <c r="AC25" s="302"/>
      <c r="AD25" s="303"/>
      <c r="AE25" s="8"/>
    </row>
    <row r="26" spans="3:31" ht="17.25" customHeight="1" x14ac:dyDescent="0.15">
      <c r="C26" s="2" t="s">
        <v>184</v>
      </c>
      <c r="D26" s="2"/>
    </row>
    <row r="27" spans="3:31" ht="17.25" customHeight="1" x14ac:dyDescent="0.15">
      <c r="C27" s="2" t="s">
        <v>185</v>
      </c>
      <c r="D27" s="2"/>
    </row>
    <row r="28" spans="3:31" ht="17.25" customHeight="1" x14ac:dyDescent="0.15">
      <c r="C28" s="2" t="s">
        <v>1</v>
      </c>
      <c r="D28" s="2"/>
    </row>
    <row r="29" spans="3:31" ht="17.25" customHeight="1" x14ac:dyDescent="0.15">
      <c r="C29" s="2"/>
      <c r="D29" s="14" t="s">
        <v>201</v>
      </c>
    </row>
    <row r="30" spans="3:31" ht="17.25" customHeight="1" x14ac:dyDescent="0.15">
      <c r="D30" s="14" t="s">
        <v>198</v>
      </c>
    </row>
    <row r="31" spans="3:31" ht="17.25" customHeight="1" x14ac:dyDescent="0.15">
      <c r="D31" s="14" t="s">
        <v>203</v>
      </c>
    </row>
    <row r="32" spans="3:31" ht="17.25" customHeight="1" x14ac:dyDescent="0.15"/>
  </sheetData>
  <mergeCells count="25">
    <mergeCell ref="D23:R23"/>
    <mergeCell ref="S23:AD23"/>
    <mergeCell ref="D24:R24"/>
    <mergeCell ref="S24:AD24"/>
    <mergeCell ref="D25:R25"/>
    <mergeCell ref="S25:AD25"/>
    <mergeCell ref="D22:R22"/>
    <mergeCell ref="S22:AD22"/>
    <mergeCell ref="C9:I9"/>
    <mergeCell ref="J9:AD9"/>
    <mergeCell ref="C10:I10"/>
    <mergeCell ref="J10:AD10"/>
    <mergeCell ref="C11:I11"/>
    <mergeCell ref="J11:P11"/>
    <mergeCell ref="Q11:W11"/>
    <mergeCell ref="X11:AD11"/>
    <mergeCell ref="G18:T18"/>
    <mergeCell ref="D21:R21"/>
    <mergeCell ref="S21:AD21"/>
    <mergeCell ref="A3:AE3"/>
    <mergeCell ref="A4:AE4"/>
    <mergeCell ref="C7:I7"/>
    <mergeCell ref="J7:AD7"/>
    <mergeCell ref="C8:I8"/>
    <mergeCell ref="J8:AD8"/>
  </mergeCells>
  <phoneticPr fontId="1"/>
  <printOptions horizontalCentered="1"/>
  <pageMargins left="0.51181102362204722" right="0.47244094488188981" top="0.61" bottom="0.62"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view="pageBreakPreview" topLeftCell="B1" zoomScaleNormal="100" zoomScaleSheetLayoutView="100" workbookViewId="0">
      <selection activeCell="AG20" sqref="AG20"/>
    </sheetView>
  </sheetViews>
  <sheetFormatPr defaultColWidth="9.625" defaultRowHeight="16.5" x14ac:dyDescent="0.35"/>
  <cols>
    <col min="1" max="1" width="19.5" style="41" customWidth="1"/>
    <col min="2" max="2" width="31.5" style="41" bestFit="1" customWidth="1"/>
    <col min="3" max="3" width="8.375" style="41" customWidth="1"/>
    <col min="4" max="4" width="3.5" style="41" bestFit="1" customWidth="1"/>
    <col min="5" max="6" width="8.375" style="41" customWidth="1"/>
    <col min="7" max="7" width="3.5" style="41" bestFit="1" customWidth="1"/>
    <col min="8" max="8" width="8.875" style="41" customWidth="1"/>
    <col min="9" max="10" width="11.875" style="41" customWidth="1"/>
    <col min="11" max="11" width="12.875" style="41" customWidth="1"/>
    <col min="12" max="12" width="9" style="41" customWidth="1"/>
    <col min="13" max="16384" width="9.625" style="41"/>
  </cols>
  <sheetData>
    <row r="1" spans="1:12" x14ac:dyDescent="0.35">
      <c r="L1" s="79" t="s">
        <v>166</v>
      </c>
    </row>
    <row r="2" spans="1:12" ht="22.5" customHeight="1" thickBot="1" x14ac:dyDescent="0.4">
      <c r="A2" s="42" t="s">
        <v>228</v>
      </c>
      <c r="B2" s="42"/>
    </row>
    <row r="3" spans="1:12" ht="18.75" customHeight="1" x14ac:dyDescent="0.35">
      <c r="A3" s="340" t="s">
        <v>110</v>
      </c>
      <c r="B3" s="335" t="s">
        <v>151</v>
      </c>
      <c r="C3" s="342" t="s">
        <v>153</v>
      </c>
      <c r="D3" s="343"/>
      <c r="E3" s="343"/>
      <c r="F3" s="43"/>
      <c r="G3" s="43"/>
      <c r="H3" s="43"/>
      <c r="I3" s="346" t="s">
        <v>226</v>
      </c>
      <c r="J3" s="347" t="s">
        <v>111</v>
      </c>
      <c r="K3" s="43"/>
      <c r="L3" s="335" t="s">
        <v>112</v>
      </c>
    </row>
    <row r="4" spans="1:12" ht="33.75" thickBot="1" x14ac:dyDescent="0.4">
      <c r="A4" s="341"/>
      <c r="B4" s="336"/>
      <c r="C4" s="344"/>
      <c r="D4" s="345"/>
      <c r="E4" s="345"/>
      <c r="F4" s="337" t="s">
        <v>154</v>
      </c>
      <c r="G4" s="338"/>
      <c r="H4" s="339"/>
      <c r="I4" s="341"/>
      <c r="J4" s="348"/>
      <c r="K4" s="44" t="s">
        <v>114</v>
      </c>
      <c r="L4" s="336"/>
    </row>
    <row r="5" spans="1:12" ht="20.100000000000001" customHeight="1" x14ac:dyDescent="0.35">
      <c r="A5" s="161"/>
      <c r="B5" s="161"/>
      <c r="C5" s="162"/>
      <c r="D5" s="163" t="s">
        <v>116</v>
      </c>
      <c r="E5" s="164"/>
      <c r="F5" s="165"/>
      <c r="G5" s="166" t="s">
        <v>116</v>
      </c>
      <c r="H5" s="164"/>
      <c r="I5" s="167"/>
      <c r="J5" s="46">
        <f>ROUNDDOWN(C5*I5,0)</f>
        <v>0</v>
      </c>
      <c r="K5" s="47">
        <f>ROUNDDOWN(F5*I5,0)</f>
        <v>0</v>
      </c>
      <c r="L5" s="48">
        <v>0.1</v>
      </c>
    </row>
    <row r="6" spans="1:12" ht="20.100000000000001" customHeight="1" x14ac:dyDescent="0.35">
      <c r="A6" s="161"/>
      <c r="B6" s="161"/>
      <c r="C6" s="162"/>
      <c r="D6" s="168"/>
      <c r="E6" s="164"/>
      <c r="F6" s="165"/>
      <c r="G6" s="169"/>
      <c r="H6" s="164"/>
      <c r="I6" s="167"/>
      <c r="J6" s="46">
        <f>ROUNDDOWN(C6*I6,0)</f>
        <v>0</v>
      </c>
      <c r="K6" s="47">
        <f t="shared" ref="K6:K11" si="0">ROUNDDOWN(F6*I6,0)</f>
        <v>0</v>
      </c>
      <c r="L6" s="48">
        <v>0.1</v>
      </c>
    </row>
    <row r="7" spans="1:12" ht="20.100000000000001" customHeight="1" x14ac:dyDescent="0.35">
      <c r="A7" s="161"/>
      <c r="B7" s="161"/>
      <c r="C7" s="162"/>
      <c r="D7" s="168"/>
      <c r="E7" s="164"/>
      <c r="F7" s="165"/>
      <c r="G7" s="169"/>
      <c r="H7" s="164"/>
      <c r="I7" s="167"/>
      <c r="J7" s="46">
        <f t="shared" ref="J7:J10" si="1">ROUNDDOWN(C7*I7,0)</f>
        <v>0</v>
      </c>
      <c r="K7" s="47">
        <f t="shared" si="0"/>
        <v>0</v>
      </c>
      <c r="L7" s="48">
        <v>0.1</v>
      </c>
    </row>
    <row r="8" spans="1:12" ht="20.100000000000001" customHeight="1" x14ac:dyDescent="0.35">
      <c r="A8" s="161"/>
      <c r="B8" s="161"/>
      <c r="C8" s="162"/>
      <c r="D8" s="168"/>
      <c r="E8" s="164"/>
      <c r="F8" s="165"/>
      <c r="G8" s="169"/>
      <c r="H8" s="164"/>
      <c r="I8" s="167"/>
      <c r="J8" s="46">
        <f t="shared" si="1"/>
        <v>0</v>
      </c>
      <c r="K8" s="47">
        <f t="shared" si="0"/>
        <v>0</v>
      </c>
      <c r="L8" s="48">
        <v>0.1</v>
      </c>
    </row>
    <row r="9" spans="1:12" ht="20.100000000000001" customHeight="1" x14ac:dyDescent="0.35">
      <c r="A9" s="170"/>
      <c r="B9" s="170"/>
      <c r="C9" s="171"/>
      <c r="D9" s="177"/>
      <c r="E9" s="173"/>
      <c r="F9" s="174"/>
      <c r="G9" s="177"/>
      <c r="H9" s="173"/>
      <c r="I9" s="176"/>
      <c r="J9" s="46">
        <f t="shared" si="1"/>
        <v>0</v>
      </c>
      <c r="K9" s="47">
        <f t="shared" si="0"/>
        <v>0</v>
      </c>
      <c r="L9" s="49">
        <v>0.1</v>
      </c>
    </row>
    <row r="10" spans="1:12" ht="20.100000000000001" customHeight="1" x14ac:dyDescent="0.35">
      <c r="A10" s="161"/>
      <c r="B10" s="161"/>
      <c r="C10" s="162"/>
      <c r="D10" s="178"/>
      <c r="E10" s="164"/>
      <c r="F10" s="165"/>
      <c r="G10" s="178"/>
      <c r="H10" s="164"/>
      <c r="I10" s="167"/>
      <c r="J10" s="46">
        <f t="shared" si="1"/>
        <v>0</v>
      </c>
      <c r="K10" s="47">
        <f t="shared" si="0"/>
        <v>0</v>
      </c>
      <c r="L10" s="48">
        <v>0.1</v>
      </c>
    </row>
    <row r="11" spans="1:12" ht="20.100000000000001" customHeight="1" thickBot="1" x14ac:dyDescent="0.4">
      <c r="A11" s="69" t="s">
        <v>145</v>
      </c>
      <c r="B11" s="69"/>
      <c r="C11" s="179"/>
      <c r="D11" s="180"/>
      <c r="E11" s="179"/>
      <c r="F11" s="181"/>
      <c r="G11" s="180"/>
      <c r="H11" s="179"/>
      <c r="I11" s="182"/>
      <c r="J11" s="46">
        <f>ROUNDDOWN(C11*I11,0)</f>
        <v>0</v>
      </c>
      <c r="K11" s="47">
        <f t="shared" si="0"/>
        <v>0</v>
      </c>
      <c r="L11" s="50">
        <v>0.1</v>
      </c>
    </row>
    <row r="12" spans="1:12" ht="18.75" customHeight="1" x14ac:dyDescent="0.35">
      <c r="A12" s="51" t="s">
        <v>167</v>
      </c>
      <c r="B12" s="52"/>
      <c r="C12" s="53"/>
      <c r="D12" s="53"/>
      <c r="E12" s="53"/>
      <c r="F12" s="54"/>
      <c r="G12" s="53"/>
      <c r="H12" s="53"/>
      <c r="I12" s="55"/>
      <c r="J12" s="56">
        <f>SUMIF(L5:L11,"10%",J5:J11)</f>
        <v>0</v>
      </c>
      <c r="K12" s="57">
        <f>SUMIF(L5:L11,"10%",K5:K11)</f>
        <v>0</v>
      </c>
      <c r="L12" s="58" t="str">
        <f>IFERROR(K12/J12,"")</f>
        <v/>
      </c>
    </row>
    <row r="13" spans="1:12" ht="18.75" customHeight="1" x14ac:dyDescent="0.35">
      <c r="A13" s="45" t="s">
        <v>168</v>
      </c>
      <c r="B13" s="59"/>
      <c r="C13" s="60"/>
      <c r="D13" s="60"/>
      <c r="E13" s="60"/>
      <c r="F13" s="61"/>
      <c r="G13" s="60"/>
      <c r="H13" s="60"/>
      <c r="I13" s="62"/>
      <c r="J13" s="183"/>
      <c r="K13" s="63"/>
      <c r="L13" s="62"/>
    </row>
    <row r="14" spans="1:12" ht="18.75" customHeight="1" thickBot="1" x14ac:dyDescent="0.4">
      <c r="A14" s="103" t="s">
        <v>124</v>
      </c>
      <c r="B14" s="104"/>
      <c r="C14" s="105"/>
      <c r="D14" s="105"/>
      <c r="E14" s="105"/>
      <c r="F14" s="106"/>
      <c r="G14" s="105"/>
      <c r="H14" s="105"/>
      <c r="I14" s="104"/>
      <c r="J14" s="201"/>
      <c r="K14" s="107"/>
      <c r="L14" s="104"/>
    </row>
    <row r="15" spans="1:12" ht="18.75" customHeight="1" thickTop="1" thickBot="1" x14ac:dyDescent="0.4">
      <c r="A15" s="202" t="s">
        <v>169</v>
      </c>
      <c r="B15" s="70"/>
      <c r="C15" s="101"/>
      <c r="D15" s="101"/>
      <c r="E15" s="101"/>
      <c r="F15" s="102"/>
      <c r="G15" s="101"/>
      <c r="H15" s="101"/>
      <c r="I15" s="70"/>
      <c r="J15" s="203">
        <f>SUM(J12:J14)</f>
        <v>0</v>
      </c>
      <c r="K15" s="204" t="str">
        <f>IFERROR(ROUNDDOWN(J15*K12/J12,0),"")</f>
        <v/>
      </c>
      <c r="L15" s="70"/>
    </row>
    <row r="16" spans="1:12" x14ac:dyDescent="0.35">
      <c r="A16" s="80" t="s">
        <v>148</v>
      </c>
    </row>
    <row r="17" spans="1:12" x14ac:dyDescent="0.35">
      <c r="A17" s="80" t="s">
        <v>230</v>
      </c>
    </row>
    <row r="18" spans="1:12" x14ac:dyDescent="0.35">
      <c r="A18" s="80" t="s">
        <v>231</v>
      </c>
    </row>
    <row r="20" spans="1:12" ht="17.25" thickBot="1" x14ac:dyDescent="0.4">
      <c r="A20" s="130" t="s">
        <v>176</v>
      </c>
      <c r="B20" s="131"/>
      <c r="C20" s="131"/>
      <c r="D20" s="131"/>
      <c r="E20" s="131"/>
      <c r="F20" s="131"/>
      <c r="G20" s="131"/>
      <c r="H20" s="131"/>
      <c r="I20" s="131"/>
      <c r="J20" s="131"/>
      <c r="K20" s="131"/>
      <c r="L20" s="131"/>
    </row>
    <row r="21" spans="1:12" ht="17.25" thickBot="1" x14ac:dyDescent="0.4">
      <c r="A21" s="132" t="s">
        <v>173</v>
      </c>
      <c r="B21" s="323" t="s">
        <v>174</v>
      </c>
      <c r="C21" s="324"/>
      <c r="D21" s="324"/>
      <c r="E21" s="324"/>
      <c r="F21" s="324"/>
      <c r="G21" s="324"/>
      <c r="H21" s="324"/>
      <c r="I21" s="324"/>
      <c r="J21" s="324"/>
      <c r="K21" s="324"/>
      <c r="L21" s="325"/>
    </row>
    <row r="22" spans="1:12" x14ac:dyDescent="0.35">
      <c r="A22" s="191"/>
      <c r="B22" s="308"/>
      <c r="C22" s="309"/>
      <c r="D22" s="309"/>
      <c r="E22" s="309"/>
      <c r="F22" s="309"/>
      <c r="G22" s="309"/>
      <c r="H22" s="309"/>
      <c r="I22" s="309"/>
      <c r="J22" s="309"/>
      <c r="K22" s="309"/>
      <c r="L22" s="310"/>
    </row>
    <row r="23" spans="1:12" x14ac:dyDescent="0.35">
      <c r="A23" s="192"/>
      <c r="B23" s="314"/>
      <c r="C23" s="315"/>
      <c r="D23" s="315"/>
      <c r="E23" s="315"/>
      <c r="F23" s="315"/>
      <c r="G23" s="315"/>
      <c r="H23" s="315"/>
      <c r="I23" s="315"/>
      <c r="J23" s="315"/>
      <c r="K23" s="315"/>
      <c r="L23" s="316"/>
    </row>
    <row r="24" spans="1:12" x14ac:dyDescent="0.35">
      <c r="A24" s="192"/>
      <c r="B24" s="314"/>
      <c r="C24" s="315"/>
      <c r="D24" s="315"/>
      <c r="E24" s="315"/>
      <c r="F24" s="315"/>
      <c r="G24" s="315"/>
      <c r="H24" s="315"/>
      <c r="I24" s="315"/>
      <c r="J24" s="315"/>
      <c r="K24" s="315"/>
      <c r="L24" s="316"/>
    </row>
    <row r="25" spans="1:12" x14ac:dyDescent="0.35">
      <c r="A25" s="192"/>
      <c r="B25" s="314"/>
      <c r="C25" s="315"/>
      <c r="D25" s="315"/>
      <c r="E25" s="315"/>
      <c r="F25" s="315"/>
      <c r="G25" s="315"/>
      <c r="H25" s="315"/>
      <c r="I25" s="315"/>
      <c r="J25" s="315"/>
      <c r="K25" s="315"/>
      <c r="L25" s="316"/>
    </row>
    <row r="26" spans="1:12" x14ac:dyDescent="0.35">
      <c r="A26" s="192"/>
      <c r="B26" s="314"/>
      <c r="C26" s="315"/>
      <c r="D26" s="315"/>
      <c r="E26" s="315"/>
      <c r="F26" s="315"/>
      <c r="G26" s="315"/>
      <c r="H26" s="315"/>
      <c r="I26" s="315"/>
      <c r="J26" s="315"/>
      <c r="K26" s="315"/>
      <c r="L26" s="316"/>
    </row>
    <row r="27" spans="1:12" ht="17.25" thickBot="1" x14ac:dyDescent="0.4">
      <c r="A27" s="193"/>
      <c r="B27" s="311"/>
      <c r="C27" s="312"/>
      <c r="D27" s="312"/>
      <c r="E27" s="312"/>
      <c r="F27" s="312"/>
      <c r="G27" s="312"/>
      <c r="H27" s="312"/>
      <c r="I27" s="312"/>
      <c r="J27" s="312"/>
      <c r="K27" s="312"/>
      <c r="L27" s="313"/>
    </row>
  </sheetData>
  <mergeCells count="14">
    <mergeCell ref="L3:L4"/>
    <mergeCell ref="F4:H4"/>
    <mergeCell ref="A3:A4"/>
    <mergeCell ref="B3:B4"/>
    <mergeCell ref="C3:E4"/>
    <mergeCell ref="I3:I4"/>
    <mergeCell ref="J3:J4"/>
    <mergeCell ref="B26:L26"/>
    <mergeCell ref="B27:L27"/>
    <mergeCell ref="B21:L21"/>
    <mergeCell ref="B22:L22"/>
    <mergeCell ref="B23:L23"/>
    <mergeCell ref="B24:L24"/>
    <mergeCell ref="B25:L25"/>
  </mergeCells>
  <phoneticPr fontId="1"/>
  <dataValidations count="1">
    <dataValidation type="list" allowBlank="1" showInputMessage="1" showErrorMessage="1" sqref="L5:L11">
      <formula1>"8%,10%"</formula1>
    </dataValidation>
  </dataValidations>
  <pageMargins left="0.43307086614173229" right="0.43307086614173229" top="0.47244094488188981"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view="pageBreakPreview" zoomScaleNormal="100" zoomScaleSheetLayoutView="100" workbookViewId="0">
      <selection activeCell="AG20" sqref="AG20"/>
    </sheetView>
  </sheetViews>
  <sheetFormatPr defaultColWidth="9.625" defaultRowHeight="16.5" x14ac:dyDescent="0.35"/>
  <cols>
    <col min="1" max="1" width="19.5" style="41" customWidth="1"/>
    <col min="2" max="2" width="31.5" style="41" bestFit="1" customWidth="1"/>
    <col min="3" max="3" width="8.375" style="41" customWidth="1"/>
    <col min="4" max="4" width="4.125" style="41" customWidth="1"/>
    <col min="5" max="6" width="8.375" style="41" customWidth="1"/>
    <col min="7" max="7" width="4.5" style="41" customWidth="1"/>
    <col min="8" max="8" width="8.875" style="41" customWidth="1"/>
    <col min="9" max="11" width="11.875" style="41" customWidth="1"/>
    <col min="12" max="12" width="9" style="41" customWidth="1"/>
    <col min="13" max="16384" width="9.625" style="41"/>
  </cols>
  <sheetData>
    <row r="1" spans="1:12" x14ac:dyDescent="0.35">
      <c r="L1" s="79" t="s">
        <v>236</v>
      </c>
    </row>
    <row r="2" spans="1:12" ht="22.5" customHeight="1" thickBot="1" x14ac:dyDescent="0.4">
      <c r="A2" s="42" t="s">
        <v>232</v>
      </c>
      <c r="B2" s="42"/>
    </row>
    <row r="3" spans="1:12" ht="18.75" customHeight="1" x14ac:dyDescent="0.35">
      <c r="A3" s="340" t="s">
        <v>110</v>
      </c>
      <c r="B3" s="335" t="s">
        <v>151</v>
      </c>
      <c r="C3" s="342" t="s">
        <v>153</v>
      </c>
      <c r="D3" s="343"/>
      <c r="E3" s="343"/>
      <c r="F3" s="43"/>
      <c r="G3" s="43"/>
      <c r="H3" s="43"/>
      <c r="I3" s="366" t="s">
        <v>128</v>
      </c>
      <c r="J3" s="353" t="s">
        <v>111</v>
      </c>
      <c r="K3" s="81"/>
      <c r="L3" s="355" t="s">
        <v>112</v>
      </c>
    </row>
    <row r="4" spans="1:12" ht="17.25" thickBot="1" x14ac:dyDescent="0.4">
      <c r="A4" s="341"/>
      <c r="B4" s="336"/>
      <c r="C4" s="344"/>
      <c r="D4" s="345"/>
      <c r="E4" s="345"/>
      <c r="F4" s="337" t="s">
        <v>154</v>
      </c>
      <c r="G4" s="338"/>
      <c r="H4" s="339"/>
      <c r="I4" s="367"/>
      <c r="J4" s="354"/>
      <c r="K4" s="82" t="s">
        <v>113</v>
      </c>
      <c r="L4" s="356"/>
    </row>
    <row r="5" spans="1:12" ht="18.75" customHeight="1" x14ac:dyDescent="0.35">
      <c r="A5" s="161"/>
      <c r="B5" s="161"/>
      <c r="C5" s="162"/>
      <c r="D5" s="194" t="s">
        <v>116</v>
      </c>
      <c r="E5" s="164"/>
      <c r="F5" s="165"/>
      <c r="G5" s="194" t="s">
        <v>116</v>
      </c>
      <c r="H5" s="164"/>
      <c r="I5" s="195"/>
      <c r="J5" s="83">
        <f>ROUNDDOWN(C5*I5,0)</f>
        <v>0</v>
      </c>
      <c r="K5" s="84">
        <f>ROUNDDOWN(F5*I5,0)</f>
        <v>0</v>
      </c>
      <c r="L5" s="85">
        <v>0.1</v>
      </c>
    </row>
    <row r="6" spans="1:12" ht="18.75" customHeight="1" x14ac:dyDescent="0.35">
      <c r="A6" s="161"/>
      <c r="B6" s="161"/>
      <c r="C6" s="162"/>
      <c r="D6" s="196"/>
      <c r="E6" s="164"/>
      <c r="F6" s="165"/>
      <c r="G6" s="196"/>
      <c r="H6" s="164"/>
      <c r="I6" s="195"/>
      <c r="J6" s="83">
        <f t="shared" ref="J6:J11" si="0">ROUNDDOWN(C6*I6,0)</f>
        <v>0</v>
      </c>
      <c r="K6" s="84">
        <f t="shared" ref="K6:K11" si="1">ROUNDDOWN(F6*I6,0)</f>
        <v>0</v>
      </c>
      <c r="L6" s="85">
        <v>0.1</v>
      </c>
    </row>
    <row r="7" spans="1:12" ht="18.75" customHeight="1" x14ac:dyDescent="0.35">
      <c r="A7" s="161"/>
      <c r="B7" s="161"/>
      <c r="C7" s="162"/>
      <c r="D7" s="196"/>
      <c r="E7" s="164"/>
      <c r="F7" s="165"/>
      <c r="G7" s="196"/>
      <c r="H7" s="164"/>
      <c r="I7" s="195"/>
      <c r="J7" s="83">
        <f t="shared" si="0"/>
        <v>0</v>
      </c>
      <c r="K7" s="84">
        <f t="shared" si="1"/>
        <v>0</v>
      </c>
      <c r="L7" s="85">
        <v>0.1</v>
      </c>
    </row>
    <row r="8" spans="1:12" ht="18.75" customHeight="1" x14ac:dyDescent="0.35">
      <c r="A8" s="161"/>
      <c r="B8" s="161"/>
      <c r="C8" s="162"/>
      <c r="D8" s="196"/>
      <c r="E8" s="164"/>
      <c r="F8" s="165"/>
      <c r="G8" s="196"/>
      <c r="H8" s="164"/>
      <c r="I8" s="195"/>
      <c r="J8" s="83">
        <f t="shared" si="0"/>
        <v>0</v>
      </c>
      <c r="K8" s="84">
        <f t="shared" si="1"/>
        <v>0</v>
      </c>
      <c r="L8" s="85">
        <v>0.1</v>
      </c>
    </row>
    <row r="9" spans="1:12" ht="18.75" customHeight="1" x14ac:dyDescent="0.35">
      <c r="A9" s="170"/>
      <c r="B9" s="170"/>
      <c r="C9" s="171"/>
      <c r="D9" s="197"/>
      <c r="E9" s="173"/>
      <c r="F9" s="174"/>
      <c r="G9" s="197"/>
      <c r="H9" s="173"/>
      <c r="I9" s="198"/>
      <c r="J9" s="83">
        <f t="shared" si="0"/>
        <v>0</v>
      </c>
      <c r="K9" s="84">
        <f t="shared" si="1"/>
        <v>0</v>
      </c>
      <c r="L9" s="85">
        <v>0.1</v>
      </c>
    </row>
    <row r="10" spans="1:12" ht="18.75" customHeight="1" x14ac:dyDescent="0.35">
      <c r="A10" s="161"/>
      <c r="B10" s="161"/>
      <c r="C10" s="162"/>
      <c r="D10" s="196"/>
      <c r="E10" s="164"/>
      <c r="F10" s="165"/>
      <c r="G10" s="196"/>
      <c r="H10" s="164"/>
      <c r="I10" s="195"/>
      <c r="J10" s="83">
        <f t="shared" si="0"/>
        <v>0</v>
      </c>
      <c r="K10" s="84">
        <f t="shared" si="1"/>
        <v>0</v>
      </c>
      <c r="L10" s="85">
        <v>0.1</v>
      </c>
    </row>
    <row r="11" spans="1:12" ht="18.75" customHeight="1" thickBot="1" x14ac:dyDescent="0.4">
      <c r="A11" s="69" t="s">
        <v>145</v>
      </c>
      <c r="B11" s="170"/>
      <c r="C11" s="171"/>
      <c r="D11" s="199"/>
      <c r="E11" s="171"/>
      <c r="F11" s="174"/>
      <c r="G11" s="199"/>
      <c r="H11" s="171"/>
      <c r="I11" s="198"/>
      <c r="J11" s="83">
        <f t="shared" si="0"/>
        <v>0</v>
      </c>
      <c r="K11" s="84">
        <f t="shared" si="1"/>
        <v>0</v>
      </c>
      <c r="L11" s="86">
        <v>0.1</v>
      </c>
    </row>
    <row r="12" spans="1:12" ht="18.75" customHeight="1" x14ac:dyDescent="0.35">
      <c r="A12" s="357" t="s">
        <v>129</v>
      </c>
      <c r="B12" s="358"/>
      <c r="C12" s="358"/>
      <c r="D12" s="358"/>
      <c r="E12" s="358"/>
      <c r="F12" s="358"/>
      <c r="G12" s="358"/>
      <c r="H12" s="358"/>
      <c r="I12" s="359"/>
      <c r="J12" s="87">
        <f>SUM(J5:J11)</f>
        <v>0</v>
      </c>
      <c r="K12" s="88">
        <f>SUM(K5:K11)</f>
        <v>0</v>
      </c>
      <c r="L12" s="89"/>
    </row>
    <row r="13" spans="1:12" ht="18.75" customHeight="1" thickBot="1" x14ac:dyDescent="0.4">
      <c r="A13" s="360" t="s">
        <v>158</v>
      </c>
      <c r="B13" s="361"/>
      <c r="C13" s="361"/>
      <c r="D13" s="361"/>
      <c r="E13" s="361"/>
      <c r="F13" s="361"/>
      <c r="G13" s="361"/>
      <c r="H13" s="361"/>
      <c r="I13" s="362"/>
      <c r="J13" s="200"/>
      <c r="K13" s="90" t="str">
        <f>IFERROR(ROUNDDOWN(J13*K12/J12,0),"")</f>
        <v/>
      </c>
      <c r="L13" s="91"/>
    </row>
    <row r="14" spans="1:12" ht="18" customHeight="1" thickBot="1" x14ac:dyDescent="0.4">
      <c r="A14" s="363" t="s">
        <v>130</v>
      </c>
      <c r="B14" s="364"/>
      <c r="C14" s="364"/>
      <c r="D14" s="364"/>
      <c r="E14" s="364"/>
      <c r="F14" s="364"/>
      <c r="G14" s="364"/>
      <c r="H14" s="364"/>
      <c r="I14" s="365"/>
      <c r="J14" s="92">
        <f>SUM(J5:J12)</f>
        <v>0</v>
      </c>
      <c r="K14" s="93">
        <f>SUM(K5:K13)</f>
        <v>0</v>
      </c>
      <c r="L14" s="94"/>
    </row>
    <row r="15" spans="1:12" x14ac:dyDescent="0.35">
      <c r="A15" s="80" t="s">
        <v>127</v>
      </c>
    </row>
    <row r="16" spans="1:12" x14ac:dyDescent="0.35">
      <c r="A16" s="80" t="s">
        <v>230</v>
      </c>
    </row>
    <row r="17" spans="1:12" x14ac:dyDescent="0.35">
      <c r="A17" s="80" t="s">
        <v>231</v>
      </c>
    </row>
    <row r="19" spans="1:12" ht="17.25" thickBot="1" x14ac:dyDescent="0.4">
      <c r="A19" s="130" t="s">
        <v>176</v>
      </c>
      <c r="B19" s="131"/>
      <c r="C19" s="131"/>
      <c r="D19" s="131"/>
      <c r="E19" s="131"/>
      <c r="F19" s="131"/>
      <c r="G19" s="131"/>
      <c r="H19" s="131"/>
      <c r="I19" s="131"/>
      <c r="J19" s="131"/>
      <c r="K19" s="131"/>
      <c r="L19" s="131"/>
    </row>
    <row r="20" spans="1:12" ht="17.25" thickBot="1" x14ac:dyDescent="0.4">
      <c r="A20" s="132" t="s">
        <v>173</v>
      </c>
      <c r="B20" s="323" t="s">
        <v>174</v>
      </c>
      <c r="C20" s="324"/>
      <c r="D20" s="324"/>
      <c r="E20" s="324"/>
      <c r="F20" s="324"/>
      <c r="G20" s="324"/>
      <c r="H20" s="324"/>
      <c r="I20" s="324"/>
      <c r="J20" s="324"/>
      <c r="K20" s="324"/>
      <c r="L20" s="325"/>
    </row>
    <row r="21" spans="1:12" x14ac:dyDescent="0.35">
      <c r="A21" s="191"/>
      <c r="B21" s="308"/>
      <c r="C21" s="309"/>
      <c r="D21" s="309"/>
      <c r="E21" s="309"/>
      <c r="F21" s="309"/>
      <c r="G21" s="309"/>
      <c r="H21" s="309"/>
      <c r="I21" s="309"/>
      <c r="J21" s="309"/>
      <c r="K21" s="309"/>
      <c r="L21" s="310"/>
    </row>
    <row r="22" spans="1:12" x14ac:dyDescent="0.35">
      <c r="A22" s="192"/>
      <c r="B22" s="314"/>
      <c r="C22" s="315"/>
      <c r="D22" s="315"/>
      <c r="E22" s="315"/>
      <c r="F22" s="315"/>
      <c r="G22" s="315"/>
      <c r="H22" s="315"/>
      <c r="I22" s="315"/>
      <c r="J22" s="315"/>
      <c r="K22" s="315"/>
      <c r="L22" s="316"/>
    </row>
    <row r="23" spans="1:12" x14ac:dyDescent="0.35">
      <c r="A23" s="192"/>
      <c r="B23" s="314"/>
      <c r="C23" s="315"/>
      <c r="D23" s="315"/>
      <c r="E23" s="315"/>
      <c r="F23" s="315"/>
      <c r="G23" s="315"/>
      <c r="H23" s="315"/>
      <c r="I23" s="315"/>
      <c r="J23" s="315"/>
      <c r="K23" s="315"/>
      <c r="L23" s="316"/>
    </row>
    <row r="24" spans="1:12" x14ac:dyDescent="0.35">
      <c r="A24" s="192"/>
      <c r="B24" s="314"/>
      <c r="C24" s="315"/>
      <c r="D24" s="315"/>
      <c r="E24" s="315"/>
      <c r="F24" s="315"/>
      <c r="G24" s="315"/>
      <c r="H24" s="315"/>
      <c r="I24" s="315"/>
      <c r="J24" s="315"/>
      <c r="K24" s="315"/>
      <c r="L24" s="316"/>
    </row>
    <row r="25" spans="1:12" x14ac:dyDescent="0.35">
      <c r="A25" s="192"/>
      <c r="B25" s="314"/>
      <c r="C25" s="315"/>
      <c r="D25" s="315"/>
      <c r="E25" s="315"/>
      <c r="F25" s="315"/>
      <c r="G25" s="315"/>
      <c r="H25" s="315"/>
      <c r="I25" s="315"/>
      <c r="J25" s="315"/>
      <c r="K25" s="315"/>
      <c r="L25" s="316"/>
    </row>
    <row r="26" spans="1:12" ht="17.25" thickBot="1" x14ac:dyDescent="0.4">
      <c r="A26" s="193"/>
      <c r="B26" s="311"/>
      <c r="C26" s="312"/>
      <c r="D26" s="312"/>
      <c r="E26" s="312"/>
      <c r="F26" s="312"/>
      <c r="G26" s="312"/>
      <c r="H26" s="312"/>
      <c r="I26" s="312"/>
      <c r="J26" s="312"/>
      <c r="K26" s="312"/>
      <c r="L26" s="313"/>
    </row>
  </sheetData>
  <mergeCells count="17">
    <mergeCell ref="A14:I14"/>
    <mergeCell ref="A3:A4"/>
    <mergeCell ref="B3:B4"/>
    <mergeCell ref="C3:E4"/>
    <mergeCell ref="I3:I4"/>
    <mergeCell ref="J3:J4"/>
    <mergeCell ref="L3:L4"/>
    <mergeCell ref="F4:H4"/>
    <mergeCell ref="A12:I12"/>
    <mergeCell ref="A13:I13"/>
    <mergeCell ref="B25:L25"/>
    <mergeCell ref="B26:L26"/>
    <mergeCell ref="B20:L20"/>
    <mergeCell ref="B21:L21"/>
    <mergeCell ref="B22:L22"/>
    <mergeCell ref="B23:L23"/>
    <mergeCell ref="B24:L24"/>
  </mergeCells>
  <phoneticPr fontId="1"/>
  <dataValidations count="2">
    <dataValidation type="list" allowBlank="1" showInputMessage="1" showErrorMessage="1" sqref="L5:L11">
      <formula1>"8%,10%"</formula1>
    </dataValidation>
    <dataValidation type="list" allowBlank="1" showInputMessage="1" showErrorMessage="1" sqref="A11">
      <formula1>"水,食料,簡易トイレ,ブランケット,マット,救急セット,生理用品,乳幼児用おむつ,大人用おむつ,粉ミルク,ほ乳ボトル,ベビーフード,送料"</formula1>
    </dataValidation>
  </dataValidations>
  <pageMargins left="0.43307086614173229" right="0.43307086614173229" top="0.47244094488188981"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showGridLines="0" view="pageBreakPreview" zoomScaleNormal="100" zoomScaleSheetLayoutView="100" workbookViewId="0">
      <selection activeCell="AG20" sqref="AG20"/>
    </sheetView>
  </sheetViews>
  <sheetFormatPr defaultColWidth="9" defaultRowHeight="13.5" x14ac:dyDescent="0.15"/>
  <cols>
    <col min="1" max="1" width="3.125" style="1" customWidth="1"/>
    <col min="2" max="25" width="3.375" style="1" customWidth="1"/>
    <col min="26" max="27" width="3.125" style="1" customWidth="1"/>
    <col min="28" max="16384" width="9" style="1"/>
  </cols>
  <sheetData>
    <row r="1" spans="1:27" ht="17.25" customHeight="1" x14ac:dyDescent="0.15">
      <c r="A1" s="1" t="s">
        <v>21</v>
      </c>
      <c r="T1" s="389"/>
      <c r="U1" s="389"/>
      <c r="V1" s="389"/>
      <c r="W1" s="389"/>
      <c r="X1" s="389"/>
      <c r="Y1" s="389"/>
      <c r="Z1" s="389"/>
    </row>
    <row r="2" spans="1:27" ht="17.25" customHeight="1" x14ac:dyDescent="0.15"/>
    <row r="3" spans="1:27" ht="17.25" customHeight="1" x14ac:dyDescent="0.15">
      <c r="A3" s="282" t="s">
        <v>102</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row>
    <row r="4" spans="1:27" ht="17.25" customHeight="1" x14ac:dyDescent="0.15">
      <c r="A4" s="282" t="s">
        <v>22</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row>
    <row r="5" spans="1:27" ht="17.25" customHeight="1" x14ac:dyDescent="0.15"/>
    <row r="6" spans="1:27" ht="17.25" customHeight="1" x14ac:dyDescent="0.15">
      <c r="A6" s="7"/>
      <c r="B6" s="7"/>
      <c r="C6" s="7"/>
      <c r="D6" s="7"/>
      <c r="E6" s="7"/>
      <c r="F6" s="7"/>
      <c r="G6" s="7"/>
      <c r="H6" s="7"/>
      <c r="I6" s="7"/>
      <c r="J6" s="7"/>
      <c r="K6" s="7"/>
      <c r="L6" s="7"/>
      <c r="M6" s="7"/>
      <c r="N6" s="7"/>
      <c r="O6" s="7"/>
      <c r="P6" s="7"/>
      <c r="Q6" s="7"/>
      <c r="R6" s="7"/>
      <c r="S6" s="7"/>
      <c r="T6" s="7"/>
      <c r="U6" s="7"/>
      <c r="V6" s="7"/>
      <c r="W6" s="7"/>
      <c r="X6" s="7"/>
      <c r="Y6" s="7"/>
      <c r="Z6" s="7"/>
    </row>
    <row r="7" spans="1:27" ht="17.25" customHeight="1" x14ac:dyDescent="0.15">
      <c r="A7" s="1" t="s">
        <v>23</v>
      </c>
      <c r="B7" s="7"/>
      <c r="C7" s="7"/>
      <c r="D7" s="7"/>
      <c r="E7" s="7"/>
      <c r="F7" s="7"/>
      <c r="G7" s="7"/>
      <c r="H7" s="7"/>
      <c r="I7" s="7"/>
      <c r="J7" s="7"/>
      <c r="K7" s="7"/>
      <c r="L7" s="7"/>
      <c r="M7" s="7"/>
      <c r="N7" s="7"/>
      <c r="O7" s="7"/>
      <c r="P7" s="7"/>
      <c r="Q7" s="7"/>
      <c r="R7" s="7"/>
      <c r="S7" s="7"/>
      <c r="T7" s="7"/>
      <c r="U7" s="7"/>
      <c r="V7" s="7"/>
      <c r="W7" s="7"/>
      <c r="X7" s="7"/>
      <c r="Y7" s="7"/>
      <c r="Z7" s="7"/>
    </row>
    <row r="8" spans="1:27" ht="17.25" customHeight="1" x14ac:dyDescent="0.15">
      <c r="A8" s="1" t="s">
        <v>24</v>
      </c>
      <c r="B8" s="7"/>
      <c r="C8" s="7"/>
      <c r="D8" s="7"/>
      <c r="E8" s="7"/>
      <c r="F8" s="7"/>
      <c r="G8" s="7"/>
      <c r="H8" s="7"/>
      <c r="I8" s="7"/>
      <c r="J8" s="7"/>
      <c r="K8" s="7"/>
      <c r="L8" s="7"/>
      <c r="M8" s="7"/>
      <c r="N8" s="7"/>
      <c r="O8" s="7"/>
      <c r="P8" s="7"/>
      <c r="Q8" s="7"/>
      <c r="R8" s="7"/>
      <c r="S8" s="7"/>
      <c r="T8" s="7"/>
      <c r="U8" s="7"/>
      <c r="V8" s="7"/>
      <c r="W8" s="7"/>
      <c r="X8" s="7"/>
      <c r="Y8" s="7"/>
      <c r="Z8" s="7"/>
    </row>
    <row r="9" spans="1:27" ht="17.25" customHeight="1" x14ac:dyDescent="0.15">
      <c r="B9" s="7"/>
      <c r="C9" s="7"/>
      <c r="D9" s="7"/>
      <c r="E9" s="7"/>
      <c r="F9" s="7"/>
      <c r="G9" s="7"/>
      <c r="H9" s="7"/>
      <c r="I9" s="7"/>
      <c r="J9" s="7"/>
      <c r="K9" s="7"/>
      <c r="L9" s="7"/>
      <c r="M9" s="7"/>
      <c r="N9" s="7"/>
      <c r="O9" s="7"/>
      <c r="P9" s="7"/>
      <c r="Q9" s="7"/>
      <c r="R9" s="7"/>
      <c r="S9" s="7"/>
      <c r="T9" s="7"/>
      <c r="U9" s="7"/>
      <c r="V9" s="7"/>
      <c r="W9" s="7"/>
      <c r="X9" s="7"/>
      <c r="Y9" s="7"/>
      <c r="Z9" s="7"/>
    </row>
    <row r="10" spans="1:27" ht="17.25" customHeight="1" x14ac:dyDescent="0.15">
      <c r="A10" s="282" t="s">
        <v>25</v>
      </c>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row>
    <row r="11" spans="1:27" ht="17.2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7" ht="17.25" customHeight="1" x14ac:dyDescent="0.15">
      <c r="A12" s="20"/>
      <c r="B12" s="20" t="s">
        <v>26</v>
      </c>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7" ht="17.25" customHeight="1" x14ac:dyDescent="0.15">
      <c r="A13" s="20"/>
      <c r="B13" s="20"/>
      <c r="C13" s="1" t="s">
        <v>27</v>
      </c>
      <c r="D13" s="21"/>
      <c r="E13" s="21"/>
      <c r="F13" s="21"/>
      <c r="G13" s="21"/>
      <c r="H13" s="21"/>
      <c r="I13" s="21"/>
      <c r="J13" s="390">
        <f>'別紙1-1'!J8</f>
        <v>0</v>
      </c>
      <c r="K13" s="390"/>
      <c r="L13" s="390"/>
      <c r="M13" s="390"/>
      <c r="N13" s="390"/>
      <c r="O13" s="390"/>
      <c r="P13" s="390"/>
      <c r="Q13" s="390"/>
      <c r="R13" s="390"/>
      <c r="S13" s="390"/>
      <c r="T13" s="390"/>
      <c r="U13" s="390"/>
      <c r="V13" s="390"/>
      <c r="W13" s="390"/>
      <c r="X13" s="390"/>
      <c r="Y13" s="21"/>
      <c r="Z13" s="21"/>
    </row>
    <row r="14" spans="1:27" ht="17.25" customHeight="1" x14ac:dyDescent="0.15">
      <c r="A14" s="20"/>
      <c r="B14" s="20"/>
      <c r="C14" s="1" t="s">
        <v>28</v>
      </c>
      <c r="D14" s="21"/>
      <c r="E14" s="21"/>
      <c r="F14" s="21"/>
      <c r="G14" s="21"/>
      <c r="H14" s="21"/>
      <c r="I14" s="21"/>
      <c r="J14" s="368">
        <f>'別紙1-1'!J9</f>
        <v>0</v>
      </c>
      <c r="K14" s="368"/>
      <c r="L14" s="368"/>
      <c r="M14" s="368"/>
      <c r="N14" s="368"/>
      <c r="O14" s="368"/>
      <c r="P14" s="368"/>
      <c r="Q14" s="368"/>
      <c r="R14" s="368"/>
      <c r="S14" s="368"/>
      <c r="T14" s="368"/>
      <c r="U14" s="368"/>
      <c r="V14" s="368"/>
      <c r="W14" s="368"/>
      <c r="X14" s="368"/>
      <c r="Y14" s="21"/>
      <c r="Z14" s="21"/>
    </row>
    <row r="15" spans="1:27" ht="17.25" customHeight="1" x14ac:dyDescent="0.15">
      <c r="A15" s="20"/>
      <c r="B15" s="20"/>
      <c r="D15" s="21"/>
      <c r="E15" s="21"/>
      <c r="F15" s="21"/>
      <c r="G15" s="21"/>
      <c r="H15" s="21"/>
      <c r="I15" s="21"/>
      <c r="J15" s="21"/>
      <c r="K15" s="21"/>
      <c r="L15" s="21"/>
      <c r="M15" s="21"/>
      <c r="N15" s="21"/>
      <c r="O15" s="21"/>
      <c r="P15" s="21"/>
      <c r="Q15" s="21"/>
      <c r="R15" s="21"/>
      <c r="S15" s="21"/>
      <c r="T15" s="21"/>
      <c r="U15" s="21"/>
      <c r="V15" s="21"/>
      <c r="W15" s="21"/>
      <c r="X15" s="21"/>
      <c r="Y15" s="21"/>
      <c r="Z15" s="21"/>
    </row>
    <row r="16" spans="1:27" ht="17.25" customHeight="1" x14ac:dyDescent="0.15">
      <c r="A16" s="20"/>
      <c r="B16" s="20" t="s">
        <v>29</v>
      </c>
      <c r="D16" s="21"/>
      <c r="E16" s="21"/>
      <c r="F16" s="21"/>
      <c r="G16" s="21"/>
      <c r="H16" s="21"/>
      <c r="I16" s="21"/>
      <c r="J16" s="21"/>
      <c r="K16" s="21"/>
      <c r="L16" s="21"/>
      <c r="M16" s="21"/>
      <c r="N16" s="21"/>
      <c r="O16" s="21"/>
      <c r="P16" s="21"/>
      <c r="Q16" s="21"/>
      <c r="R16" s="21"/>
      <c r="S16" s="21"/>
      <c r="T16" s="21"/>
      <c r="U16" s="21"/>
      <c r="V16" s="21"/>
      <c r="W16" s="21"/>
      <c r="X16" s="21"/>
      <c r="Y16" s="21"/>
      <c r="Z16" s="21"/>
    </row>
    <row r="17" spans="1:28" ht="17.25" customHeight="1" x14ac:dyDescent="0.15">
      <c r="A17" s="20"/>
      <c r="B17" s="20"/>
      <c r="C17" s="205" t="s">
        <v>72</v>
      </c>
      <c r="D17" s="206"/>
      <c r="E17" s="207"/>
      <c r="F17" s="207"/>
      <c r="G17" s="207"/>
      <c r="H17" s="207"/>
      <c r="I17" s="207"/>
      <c r="J17" s="207"/>
      <c r="K17" s="207"/>
      <c r="L17" s="21"/>
      <c r="M17" s="21"/>
      <c r="N17" s="21"/>
      <c r="O17" s="21"/>
      <c r="P17" s="21"/>
      <c r="Q17" s="21"/>
      <c r="R17" s="21"/>
      <c r="S17" s="21"/>
      <c r="T17" s="21"/>
      <c r="U17" s="21"/>
      <c r="V17" s="21"/>
      <c r="W17" s="21"/>
      <c r="X17" s="21"/>
      <c r="Y17" s="21"/>
      <c r="Z17" s="21"/>
    </row>
    <row r="18" spans="1:28" ht="17.25" customHeight="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8" ht="17.25" customHeight="1" x14ac:dyDescent="0.15">
      <c r="A19" s="20"/>
      <c r="B19" s="20" t="s">
        <v>30</v>
      </c>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8" ht="17.25" customHeight="1" x14ac:dyDescent="0.15">
      <c r="A20" s="20"/>
      <c r="B20" s="20"/>
      <c r="C20" s="20"/>
      <c r="D20" s="20" t="s">
        <v>31</v>
      </c>
      <c r="E20" s="20"/>
      <c r="F20" s="20"/>
      <c r="G20" s="20"/>
      <c r="H20" s="20"/>
      <c r="I20" s="20"/>
      <c r="J20" s="20"/>
      <c r="K20" s="20"/>
      <c r="L20" s="20"/>
      <c r="M20" s="20"/>
      <c r="N20" s="20"/>
      <c r="O20" s="20"/>
      <c r="P20" s="20"/>
      <c r="Q20" s="20"/>
      <c r="R20" s="20"/>
      <c r="S20" s="20"/>
      <c r="T20" s="20"/>
      <c r="U20" s="20"/>
      <c r="V20" s="20"/>
      <c r="W20" s="20"/>
      <c r="X20" s="20"/>
      <c r="Y20" s="20"/>
      <c r="Z20" s="20"/>
    </row>
    <row r="21" spans="1:28" ht="17.25" customHeight="1" x14ac:dyDescent="0.15">
      <c r="A21" s="20"/>
      <c r="B21" s="20"/>
      <c r="E21" s="20"/>
      <c r="F21" s="20"/>
      <c r="G21" s="20"/>
      <c r="H21" s="20"/>
      <c r="I21" s="20"/>
      <c r="J21" s="20"/>
      <c r="K21" s="20"/>
      <c r="L21" s="20"/>
      <c r="M21" s="20"/>
      <c r="N21" s="20"/>
      <c r="O21" s="20"/>
      <c r="P21" s="20"/>
      <c r="Q21" s="20"/>
      <c r="R21" s="20"/>
      <c r="S21" s="20"/>
      <c r="T21" s="20"/>
      <c r="U21" s="20"/>
      <c r="V21" s="20"/>
      <c r="W21" s="20"/>
      <c r="X21" s="20"/>
      <c r="Y21" s="20"/>
      <c r="Z21" s="20"/>
    </row>
    <row r="22" spans="1:28" ht="17.25" customHeight="1" x14ac:dyDescent="0.15">
      <c r="A22" s="20"/>
      <c r="B22" s="20" t="s">
        <v>32</v>
      </c>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8" ht="17.25" customHeight="1" x14ac:dyDescent="0.15">
      <c r="A23" s="20"/>
      <c r="B23" s="20"/>
      <c r="C23" s="20" t="s">
        <v>33</v>
      </c>
      <c r="D23" s="20"/>
      <c r="E23" s="20"/>
      <c r="F23" s="20"/>
      <c r="G23" s="20"/>
      <c r="H23" s="20"/>
      <c r="I23" s="20"/>
      <c r="J23" s="20"/>
      <c r="K23" s="20"/>
      <c r="L23" s="20"/>
      <c r="M23" s="20"/>
      <c r="N23" s="20"/>
      <c r="O23" s="20"/>
      <c r="P23" s="20"/>
      <c r="Q23" s="20"/>
      <c r="R23" s="20"/>
      <c r="S23" s="20"/>
      <c r="T23" s="20"/>
      <c r="U23" s="20"/>
      <c r="V23" s="20"/>
      <c r="W23" s="20"/>
      <c r="X23" s="20"/>
      <c r="Y23" s="20"/>
      <c r="Z23" s="20"/>
    </row>
    <row r="24" spans="1:28" ht="17.25" customHeight="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8" ht="17.25" customHeight="1" x14ac:dyDescent="0.15">
      <c r="A25" s="20"/>
      <c r="B25" s="20"/>
      <c r="C25" s="205" t="s">
        <v>233</v>
      </c>
      <c r="D25" s="206"/>
      <c r="E25" s="206"/>
      <c r="F25" s="206"/>
      <c r="G25" s="206"/>
      <c r="H25" s="206"/>
      <c r="I25" s="20"/>
      <c r="J25" s="20"/>
      <c r="K25" s="20"/>
      <c r="L25" s="20"/>
      <c r="M25" s="20"/>
      <c r="N25" s="20"/>
      <c r="O25" s="20"/>
      <c r="P25" s="20"/>
      <c r="Q25" s="20"/>
      <c r="R25" s="20"/>
      <c r="S25" s="20"/>
      <c r="T25" s="20"/>
      <c r="U25" s="20"/>
      <c r="V25" s="20"/>
      <c r="W25" s="20"/>
      <c r="X25" s="20"/>
      <c r="Y25" s="20"/>
      <c r="Z25" s="20"/>
    </row>
    <row r="26" spans="1:28" ht="17.25" customHeight="1"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8" ht="17.25" customHeight="1" x14ac:dyDescent="0.15">
      <c r="A27" s="20"/>
      <c r="B27" s="20"/>
      <c r="C27" s="384" t="s">
        <v>34</v>
      </c>
      <c r="D27" s="385"/>
      <c r="E27" s="385"/>
      <c r="F27" s="386"/>
      <c r="G27" s="387" t="s">
        <v>35</v>
      </c>
      <c r="H27" s="385"/>
      <c r="I27" s="385"/>
      <c r="J27" s="385"/>
      <c r="K27" s="385"/>
      <c r="L27" s="385"/>
      <c r="M27" s="385"/>
      <c r="N27" s="385"/>
      <c r="O27" s="386"/>
      <c r="P27" s="387" t="s">
        <v>36</v>
      </c>
      <c r="Q27" s="385"/>
      <c r="R27" s="385"/>
      <c r="S27" s="385"/>
      <c r="T27" s="385"/>
      <c r="U27" s="385"/>
      <c r="V27" s="385"/>
      <c r="W27" s="386"/>
      <c r="X27" s="369" t="s">
        <v>37</v>
      </c>
      <c r="Y27" s="369"/>
      <c r="Z27" s="370"/>
      <c r="AA27" s="20"/>
      <c r="AB27" s="20"/>
    </row>
    <row r="28" spans="1:28" ht="17.25" customHeight="1" x14ac:dyDescent="0.15">
      <c r="A28" s="20"/>
      <c r="B28" s="20"/>
      <c r="C28" s="371"/>
      <c r="D28" s="372"/>
      <c r="E28" s="372"/>
      <c r="F28" s="373"/>
      <c r="G28" s="377"/>
      <c r="H28" s="372"/>
      <c r="I28" s="372"/>
      <c r="J28" s="372"/>
      <c r="K28" s="372"/>
      <c r="L28" s="372"/>
      <c r="M28" s="372"/>
      <c r="N28" s="372"/>
      <c r="O28" s="373"/>
      <c r="P28" s="377"/>
      <c r="Q28" s="372"/>
      <c r="R28" s="372"/>
      <c r="S28" s="372"/>
      <c r="T28" s="372"/>
      <c r="U28" s="372"/>
      <c r="V28" s="372"/>
      <c r="W28" s="373"/>
      <c r="X28" s="379"/>
      <c r="Y28" s="379"/>
      <c r="Z28" s="380"/>
      <c r="AA28" s="20"/>
      <c r="AB28" s="20"/>
    </row>
    <row r="29" spans="1:28" ht="17.25" customHeight="1" x14ac:dyDescent="0.15">
      <c r="A29" s="20"/>
      <c r="B29" s="20"/>
      <c r="C29" s="374"/>
      <c r="D29" s="375"/>
      <c r="E29" s="375"/>
      <c r="F29" s="376"/>
      <c r="G29" s="378"/>
      <c r="H29" s="375"/>
      <c r="I29" s="375"/>
      <c r="J29" s="375"/>
      <c r="K29" s="375"/>
      <c r="L29" s="375"/>
      <c r="M29" s="375"/>
      <c r="N29" s="375"/>
      <c r="O29" s="376"/>
      <c r="P29" s="378"/>
      <c r="Q29" s="375"/>
      <c r="R29" s="375"/>
      <c r="S29" s="375"/>
      <c r="T29" s="375"/>
      <c r="U29" s="375"/>
      <c r="V29" s="375"/>
      <c r="W29" s="376"/>
      <c r="X29" s="381"/>
      <c r="Y29" s="381"/>
      <c r="Z29" s="382"/>
      <c r="AA29" s="20"/>
      <c r="AB29" s="20"/>
    </row>
    <row r="30" spans="1:28" ht="17.25" customHeight="1" x14ac:dyDescent="0.15">
      <c r="A30" s="20"/>
      <c r="B30" s="20"/>
      <c r="C30" s="7"/>
      <c r="D30" s="7"/>
      <c r="E30" s="7"/>
      <c r="F30" s="7"/>
      <c r="G30" s="7"/>
      <c r="H30" s="7"/>
      <c r="I30" s="7"/>
      <c r="J30" s="7"/>
      <c r="K30" s="7"/>
      <c r="L30" s="7"/>
      <c r="M30" s="7"/>
      <c r="N30" s="7"/>
      <c r="O30" s="7"/>
      <c r="P30" s="7"/>
      <c r="Q30" s="7"/>
      <c r="R30" s="7"/>
      <c r="S30" s="7"/>
      <c r="T30" s="7"/>
      <c r="U30" s="7"/>
      <c r="V30" s="7"/>
      <c r="W30" s="7"/>
      <c r="X30" s="7"/>
      <c r="Y30" s="20"/>
      <c r="Z30" s="20"/>
    </row>
    <row r="31" spans="1:28" ht="17.25" customHeight="1" x14ac:dyDescent="0.15">
      <c r="A31" s="22"/>
      <c r="B31" s="22"/>
      <c r="C31" s="23"/>
      <c r="D31" s="23"/>
      <c r="E31" s="23"/>
      <c r="F31" s="23"/>
      <c r="G31" s="23"/>
      <c r="H31" s="23"/>
      <c r="I31" s="23"/>
      <c r="J31" s="23"/>
      <c r="K31" s="23"/>
      <c r="L31" s="23"/>
      <c r="M31" s="23"/>
      <c r="N31" s="23"/>
      <c r="O31" s="23"/>
      <c r="P31" s="23"/>
      <c r="Q31" s="23"/>
      <c r="R31" s="23"/>
      <c r="S31" s="23"/>
      <c r="T31" s="23"/>
      <c r="U31" s="23"/>
      <c r="V31" s="23"/>
      <c r="W31" s="23"/>
      <c r="X31" s="23"/>
      <c r="Y31" s="22"/>
      <c r="Z31" s="22"/>
      <c r="AA31" s="24"/>
    </row>
    <row r="32" spans="1:28" ht="17.25" customHeight="1" x14ac:dyDescent="0.15">
      <c r="A32" s="20"/>
      <c r="B32" s="20"/>
      <c r="C32" s="7"/>
      <c r="D32" s="7"/>
      <c r="E32" s="7"/>
      <c r="F32" s="7"/>
      <c r="G32" s="7"/>
      <c r="H32" s="7"/>
      <c r="I32" s="7"/>
      <c r="J32" s="7"/>
      <c r="K32" s="7"/>
      <c r="L32" s="7"/>
      <c r="M32" s="7"/>
      <c r="N32" s="7"/>
      <c r="O32" s="7"/>
      <c r="P32" s="7"/>
      <c r="Q32" s="7"/>
      <c r="R32" s="7"/>
      <c r="S32" s="7"/>
      <c r="T32" s="7"/>
      <c r="U32" s="7"/>
      <c r="V32" s="7"/>
      <c r="W32" s="7"/>
      <c r="X32" s="7"/>
      <c r="Y32" s="20"/>
      <c r="Z32" s="20"/>
    </row>
    <row r="33" spans="1:26" ht="17.25" customHeight="1" x14ac:dyDescent="0.15">
      <c r="A33" s="1" t="s">
        <v>38</v>
      </c>
      <c r="C33" s="7"/>
      <c r="D33" s="7"/>
      <c r="E33" s="7"/>
      <c r="F33" s="7"/>
      <c r="G33" s="7"/>
      <c r="H33" s="7"/>
      <c r="I33" s="7"/>
      <c r="J33" s="7"/>
      <c r="K33" s="7"/>
      <c r="L33" s="7"/>
      <c r="M33" s="7"/>
      <c r="N33" s="7"/>
      <c r="O33" s="7"/>
      <c r="P33" s="7"/>
      <c r="Q33" s="7"/>
      <c r="R33" s="7"/>
      <c r="S33" s="7"/>
      <c r="T33" s="7"/>
      <c r="U33" s="7"/>
      <c r="V33" s="7"/>
      <c r="W33" s="7"/>
      <c r="X33" s="7"/>
      <c r="Y33" s="7"/>
      <c r="Z33" s="7"/>
    </row>
    <row r="34" spans="1:26" ht="17.25" customHeight="1" x14ac:dyDescent="0.15"/>
    <row r="35" spans="1:26" ht="17.25" customHeight="1" x14ac:dyDescent="0.15">
      <c r="A35" s="1" t="s">
        <v>39</v>
      </c>
    </row>
    <row r="36" spans="1:26" ht="17.25" customHeight="1" x14ac:dyDescent="0.15">
      <c r="A36" s="1" t="s">
        <v>40</v>
      </c>
    </row>
    <row r="37" spans="1:26" ht="17.25" customHeight="1" x14ac:dyDescent="0.15">
      <c r="A37" s="1" t="s">
        <v>41</v>
      </c>
    </row>
    <row r="38" spans="1:26" ht="17.25" customHeight="1" x14ac:dyDescent="0.15"/>
    <row r="39" spans="1:26" ht="17.25" customHeight="1" x14ac:dyDescent="0.15"/>
    <row r="40" spans="1:26" ht="17.25" customHeight="1" x14ac:dyDescent="0.15">
      <c r="C40" s="208" t="s">
        <v>234</v>
      </c>
      <c r="D40" s="209"/>
      <c r="E40" s="209"/>
      <c r="F40" s="209"/>
      <c r="G40" s="209"/>
    </row>
    <row r="41" spans="1:26" ht="19.5" customHeight="1" x14ac:dyDescent="0.15">
      <c r="J41" s="3"/>
      <c r="K41" s="3"/>
      <c r="L41" s="3"/>
      <c r="M41" s="388" t="s">
        <v>2</v>
      </c>
      <c r="N41" s="388"/>
      <c r="O41" s="388"/>
      <c r="P41" s="388"/>
      <c r="Q41" s="25"/>
      <c r="R41" s="210"/>
      <c r="S41" s="211"/>
      <c r="T41" s="211"/>
      <c r="U41" s="211"/>
      <c r="V41" s="211"/>
      <c r="W41" s="211"/>
      <c r="X41" s="211"/>
      <c r="Y41" s="211"/>
    </row>
    <row r="42" spans="1:26" ht="19.5" customHeight="1" x14ac:dyDescent="0.15">
      <c r="J42" s="3" t="s">
        <v>0</v>
      </c>
      <c r="K42" s="3"/>
      <c r="L42" s="3"/>
      <c r="M42" s="383" t="s">
        <v>3</v>
      </c>
      <c r="N42" s="383"/>
      <c r="O42" s="383"/>
      <c r="P42" s="383"/>
      <c r="Q42" s="25"/>
      <c r="R42" s="210"/>
      <c r="S42" s="211"/>
      <c r="T42" s="211"/>
      <c r="U42" s="211"/>
      <c r="V42" s="211"/>
      <c r="W42" s="211"/>
      <c r="X42" s="211"/>
      <c r="Y42" s="211"/>
    </row>
    <row r="43" spans="1:26" ht="19.5" customHeight="1" x14ac:dyDescent="0.15">
      <c r="J43" s="3"/>
      <c r="K43" s="3"/>
      <c r="L43" s="3"/>
      <c r="M43" s="3" t="s">
        <v>42</v>
      </c>
      <c r="N43" s="3"/>
      <c r="O43" s="3"/>
      <c r="P43" s="3"/>
      <c r="Q43" s="26"/>
      <c r="R43" s="210"/>
      <c r="S43" s="212"/>
      <c r="T43" s="212"/>
      <c r="U43" s="212"/>
      <c r="V43" s="212"/>
      <c r="W43" s="212"/>
      <c r="X43" s="212"/>
      <c r="Y43" s="213"/>
    </row>
    <row r="44" spans="1:26" ht="19.5" customHeight="1" x14ac:dyDescent="0.15">
      <c r="J44" s="3"/>
      <c r="K44" s="3"/>
      <c r="L44" s="3"/>
      <c r="M44" s="383"/>
      <c r="N44" s="383"/>
      <c r="O44" s="383"/>
      <c r="P44" s="383"/>
      <c r="Q44" s="25"/>
      <c r="R44" s="25"/>
      <c r="S44" s="25"/>
      <c r="T44" s="25"/>
      <c r="U44" s="25"/>
      <c r="V44" s="25"/>
      <c r="W44" s="25"/>
      <c r="X44" s="25"/>
      <c r="Y44" s="25"/>
    </row>
  </sheetData>
  <mergeCells count="17">
    <mergeCell ref="T1:Z1"/>
    <mergeCell ref="A3:AA3"/>
    <mergeCell ref="A4:AA4"/>
    <mergeCell ref="A10:AA10"/>
    <mergeCell ref="J13:X13"/>
    <mergeCell ref="M42:P42"/>
    <mergeCell ref="M44:P44"/>
    <mergeCell ref="C27:F27"/>
    <mergeCell ref="G27:O27"/>
    <mergeCell ref="P27:W27"/>
    <mergeCell ref="M41:P41"/>
    <mergeCell ref="J14:X14"/>
    <mergeCell ref="X27:Z27"/>
    <mergeCell ref="C28:F29"/>
    <mergeCell ref="G28:O29"/>
    <mergeCell ref="P28:W29"/>
    <mergeCell ref="X28:Z29"/>
  </mergeCells>
  <phoneticPr fontId="1"/>
  <printOptions horizontalCentered="1"/>
  <pageMargins left="0.74803149606299213" right="0.74803149606299213" top="0.98425196850393704" bottom="0.98425196850393704" header="0.51181102362204722" footer="0.51181102362204722"/>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view="pageBreakPreview" topLeftCell="A4" zoomScaleNormal="100" zoomScaleSheetLayoutView="100" workbookViewId="0">
      <selection activeCell="AG20" sqref="AG20"/>
    </sheetView>
  </sheetViews>
  <sheetFormatPr defaultColWidth="9" defaultRowHeight="13.5" x14ac:dyDescent="0.15"/>
  <cols>
    <col min="1" max="1" width="3.125" style="3" customWidth="1"/>
    <col min="2" max="25" width="3.375" style="3" customWidth="1"/>
    <col min="26" max="26" width="3.125" style="3" customWidth="1"/>
    <col min="27" max="16384" width="9" style="3"/>
  </cols>
  <sheetData>
    <row r="1" spans="1:27" ht="17.25" customHeight="1" x14ac:dyDescent="0.15">
      <c r="A1" s="3" t="s">
        <v>160</v>
      </c>
      <c r="T1" s="383"/>
      <c r="U1" s="383"/>
      <c r="V1" s="383"/>
      <c r="W1" s="383"/>
      <c r="X1" s="383"/>
      <c r="Y1" s="383"/>
      <c r="Z1" s="383"/>
    </row>
    <row r="2" spans="1:27" ht="17.25" customHeight="1" x14ac:dyDescent="0.15"/>
    <row r="3" spans="1:27" ht="17.25" customHeight="1" x14ac:dyDescent="0.15">
      <c r="A3" s="282" t="s">
        <v>102</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row>
    <row r="4" spans="1:27" ht="17.25" customHeight="1" x14ac:dyDescent="0.15">
      <c r="A4" s="394" t="s">
        <v>84</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row>
    <row r="5" spans="1:27" ht="17.25"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row>
    <row r="6" spans="1:27" ht="17.25" customHeight="1" x14ac:dyDescent="0.15">
      <c r="B6" s="27" t="s">
        <v>44</v>
      </c>
      <c r="C6" s="27"/>
      <c r="D6" s="27"/>
      <c r="E6" s="27"/>
      <c r="H6" s="27"/>
      <c r="I6" s="214"/>
      <c r="J6" s="209"/>
      <c r="K6" s="209"/>
      <c r="L6" s="209"/>
      <c r="M6" s="209"/>
      <c r="N6" s="209"/>
      <c r="O6" s="209"/>
      <c r="P6" s="209"/>
      <c r="Q6" s="209"/>
      <c r="R6" s="209"/>
      <c r="S6" s="209"/>
      <c r="T6" s="209"/>
      <c r="U6" s="209"/>
      <c r="V6" s="209"/>
      <c r="W6" s="209"/>
      <c r="X6" s="27"/>
      <c r="Y6" s="27"/>
    </row>
    <row r="7" spans="1:27" ht="17.25" customHeight="1" x14ac:dyDescent="0.15"/>
    <row r="8" spans="1:27" ht="17.25" customHeight="1" x14ac:dyDescent="0.15">
      <c r="B8" s="3" t="s">
        <v>163</v>
      </c>
      <c r="H8" s="28"/>
      <c r="I8" s="28"/>
      <c r="J8" s="395"/>
      <c r="K8" s="395"/>
      <c r="L8" s="395"/>
      <c r="M8" s="3" t="s">
        <v>46</v>
      </c>
      <c r="T8" s="396"/>
      <c r="U8" s="396"/>
      <c r="V8" s="396"/>
    </row>
    <row r="9" spans="1:27" ht="17.25" customHeight="1" x14ac:dyDescent="0.15"/>
    <row r="10" spans="1:27" ht="17.25" customHeight="1" x14ac:dyDescent="0.15">
      <c r="B10" s="3" t="s">
        <v>48</v>
      </c>
    </row>
    <row r="11" spans="1:27" ht="17.25" customHeight="1" x14ac:dyDescent="0.15">
      <c r="C11" s="391" t="s">
        <v>49</v>
      </c>
      <c r="D11" s="392"/>
      <c r="E11" s="392"/>
      <c r="F11" s="392"/>
      <c r="G11" s="392"/>
      <c r="H11" s="392"/>
      <c r="I11" s="393" t="s">
        <v>50</v>
      </c>
      <c r="J11" s="393"/>
      <c r="K11" s="393"/>
      <c r="L11" s="393"/>
      <c r="M11" s="393"/>
      <c r="N11" s="397" t="s">
        <v>51</v>
      </c>
      <c r="O11" s="398"/>
      <c r="P11" s="398"/>
      <c r="Q11" s="398"/>
      <c r="R11" s="398"/>
      <c r="S11" s="398"/>
      <c r="T11" s="398"/>
      <c r="U11" s="398"/>
      <c r="V11" s="398"/>
      <c r="W11" s="398"/>
      <c r="X11" s="398"/>
      <c r="Y11" s="398"/>
      <c r="Z11" s="399"/>
      <c r="AA11" s="98"/>
    </row>
    <row r="12" spans="1:27" ht="21" customHeight="1" x14ac:dyDescent="0.15">
      <c r="C12" s="406"/>
      <c r="D12" s="407"/>
      <c r="E12" s="407"/>
      <c r="F12" s="407"/>
      <c r="G12" s="407"/>
      <c r="H12" s="407"/>
      <c r="I12" s="408"/>
      <c r="J12" s="408"/>
      <c r="K12" s="408"/>
      <c r="L12" s="408"/>
      <c r="M12" s="408"/>
      <c r="N12" s="417"/>
      <c r="O12" s="418"/>
      <c r="P12" s="418"/>
      <c r="Q12" s="418"/>
      <c r="R12" s="418"/>
      <c r="S12" s="418"/>
      <c r="T12" s="418"/>
      <c r="U12" s="418"/>
      <c r="V12" s="418"/>
      <c r="W12" s="418"/>
      <c r="X12" s="418"/>
      <c r="Y12" s="418"/>
      <c r="Z12" s="419"/>
      <c r="AA12" s="100"/>
    </row>
    <row r="13" spans="1:27" ht="21" customHeight="1" x14ac:dyDescent="0.15">
      <c r="C13" s="400"/>
      <c r="D13" s="401"/>
      <c r="E13" s="401"/>
      <c r="F13" s="401"/>
      <c r="G13" s="401"/>
      <c r="H13" s="401"/>
      <c r="I13" s="402"/>
      <c r="J13" s="402"/>
      <c r="K13" s="402"/>
      <c r="L13" s="402"/>
      <c r="M13" s="402"/>
      <c r="N13" s="420"/>
      <c r="O13" s="421"/>
      <c r="P13" s="421"/>
      <c r="Q13" s="421"/>
      <c r="R13" s="421"/>
      <c r="S13" s="421"/>
      <c r="T13" s="421"/>
      <c r="U13" s="421"/>
      <c r="V13" s="421"/>
      <c r="W13" s="421"/>
      <c r="X13" s="421"/>
      <c r="Y13" s="421"/>
      <c r="Z13" s="422"/>
      <c r="AA13" s="100"/>
    </row>
    <row r="14" spans="1:27" ht="21" customHeight="1" x14ac:dyDescent="0.15">
      <c r="C14" s="400"/>
      <c r="D14" s="401"/>
      <c r="E14" s="401"/>
      <c r="F14" s="401"/>
      <c r="G14" s="401"/>
      <c r="H14" s="401"/>
      <c r="I14" s="402"/>
      <c r="J14" s="402"/>
      <c r="K14" s="402"/>
      <c r="L14" s="402"/>
      <c r="M14" s="402"/>
      <c r="N14" s="420"/>
      <c r="O14" s="421"/>
      <c r="P14" s="421"/>
      <c r="Q14" s="421"/>
      <c r="R14" s="421"/>
      <c r="S14" s="421"/>
      <c r="T14" s="421"/>
      <c r="U14" s="421"/>
      <c r="V14" s="421"/>
      <c r="W14" s="421"/>
      <c r="X14" s="421"/>
      <c r="Y14" s="421"/>
      <c r="Z14" s="422"/>
      <c r="AA14" s="99"/>
    </row>
    <row r="15" spans="1:27" ht="21" customHeight="1" x14ac:dyDescent="0.15">
      <c r="C15" s="403"/>
      <c r="D15" s="404"/>
      <c r="E15" s="404"/>
      <c r="F15" s="404"/>
      <c r="G15" s="404"/>
      <c r="H15" s="404"/>
      <c r="I15" s="405"/>
      <c r="J15" s="405"/>
      <c r="K15" s="405"/>
      <c r="L15" s="405"/>
      <c r="M15" s="405"/>
      <c r="N15" s="423"/>
      <c r="O15" s="424"/>
      <c r="P15" s="424"/>
      <c r="Q15" s="424"/>
      <c r="R15" s="424"/>
      <c r="S15" s="424"/>
      <c r="T15" s="424"/>
      <c r="U15" s="424"/>
      <c r="V15" s="424"/>
      <c r="W15" s="424"/>
      <c r="X15" s="424"/>
      <c r="Y15" s="424"/>
      <c r="Z15" s="425"/>
      <c r="AA15" s="99"/>
    </row>
    <row r="16" spans="1:27" ht="21" customHeight="1" x14ac:dyDescent="0.15">
      <c r="C16" s="403"/>
      <c r="D16" s="404"/>
      <c r="E16" s="404"/>
      <c r="F16" s="404"/>
      <c r="G16" s="404"/>
      <c r="H16" s="404"/>
      <c r="I16" s="405"/>
      <c r="J16" s="405"/>
      <c r="K16" s="405"/>
      <c r="L16" s="405"/>
      <c r="M16" s="405"/>
      <c r="N16" s="423"/>
      <c r="O16" s="424"/>
      <c r="P16" s="424"/>
      <c r="Q16" s="424"/>
      <c r="R16" s="424"/>
      <c r="S16" s="424"/>
      <c r="T16" s="424"/>
      <c r="U16" s="424"/>
      <c r="V16" s="424"/>
      <c r="W16" s="424"/>
      <c r="X16" s="424"/>
      <c r="Y16" s="424"/>
      <c r="Z16" s="425"/>
      <c r="AA16" s="99"/>
    </row>
    <row r="17" spans="1:27" ht="21" customHeight="1" x14ac:dyDescent="0.15">
      <c r="C17" s="409"/>
      <c r="D17" s="410"/>
      <c r="E17" s="410"/>
      <c r="F17" s="410"/>
      <c r="G17" s="410"/>
      <c r="H17" s="410"/>
      <c r="I17" s="411"/>
      <c r="J17" s="411"/>
      <c r="K17" s="411"/>
      <c r="L17" s="411"/>
      <c r="M17" s="411"/>
      <c r="N17" s="412"/>
      <c r="O17" s="413"/>
      <c r="P17" s="413"/>
      <c r="Q17" s="413"/>
      <c r="R17" s="413"/>
      <c r="S17" s="413"/>
      <c r="T17" s="413"/>
      <c r="U17" s="413"/>
      <c r="V17" s="413"/>
      <c r="W17" s="413"/>
      <c r="X17" s="413"/>
      <c r="Y17" s="413"/>
      <c r="Z17" s="414"/>
      <c r="AA17" s="99"/>
    </row>
    <row r="18" spans="1:27" ht="24.75" customHeight="1" x14ac:dyDescent="0.15">
      <c r="C18" s="29"/>
    </row>
    <row r="19" spans="1:27" ht="21" customHeight="1" x14ac:dyDescent="0.15">
      <c r="B19" s="3" t="s">
        <v>52</v>
      </c>
      <c r="H19" s="30"/>
      <c r="I19" s="31"/>
      <c r="J19" s="215"/>
      <c r="K19" s="216" t="s">
        <v>70</v>
      </c>
      <c r="L19" s="216"/>
      <c r="M19" s="216" t="s">
        <v>53</v>
      </c>
      <c r="N19" s="217"/>
      <c r="O19" s="208"/>
      <c r="P19" s="208" t="s">
        <v>54</v>
      </c>
      <c r="Q19" s="217"/>
      <c r="R19" s="208"/>
      <c r="S19" s="209" t="s">
        <v>55</v>
      </c>
      <c r="T19" s="5"/>
      <c r="U19" s="5"/>
    </row>
    <row r="20" spans="1:27" ht="21" customHeight="1" x14ac:dyDescent="0.15">
      <c r="K20" s="33"/>
      <c r="L20" s="33"/>
      <c r="M20" s="33"/>
      <c r="N20" s="33"/>
      <c r="O20" s="33"/>
      <c r="P20" s="33"/>
      <c r="Q20" s="33"/>
      <c r="R20" s="33"/>
    </row>
    <row r="21" spans="1:27" ht="21" customHeight="1" x14ac:dyDescent="0.15">
      <c r="B21" s="3" t="s">
        <v>56</v>
      </c>
      <c r="H21" s="30"/>
      <c r="I21" s="31"/>
      <c r="J21" s="215"/>
      <c r="K21" s="216" t="s">
        <v>70</v>
      </c>
      <c r="L21" s="216"/>
      <c r="M21" s="208" t="s">
        <v>53</v>
      </c>
      <c r="N21" s="217"/>
      <c r="O21" s="208"/>
      <c r="P21" s="208" t="s">
        <v>54</v>
      </c>
      <c r="Q21" s="217"/>
      <c r="R21" s="208"/>
      <c r="S21" s="209" t="s">
        <v>55</v>
      </c>
      <c r="T21" s="5"/>
      <c r="U21" s="5"/>
    </row>
    <row r="22" spans="1:27" ht="21" customHeight="1" x14ac:dyDescent="0.15">
      <c r="K22" s="33"/>
      <c r="L22" s="33"/>
      <c r="M22" s="33"/>
      <c r="N22" s="33"/>
      <c r="O22" s="33"/>
      <c r="P22" s="33"/>
      <c r="Q22" s="33"/>
      <c r="R22" s="33"/>
    </row>
    <row r="23" spans="1:27" ht="21" customHeight="1" x14ac:dyDescent="0.15">
      <c r="B23" s="3" t="s">
        <v>57</v>
      </c>
      <c r="I23" s="5"/>
      <c r="J23" s="209"/>
      <c r="K23" s="209"/>
      <c r="L23" s="209"/>
      <c r="M23" s="209"/>
      <c r="N23" s="209"/>
      <c r="O23" s="209"/>
      <c r="P23" s="209"/>
      <c r="Q23" s="209"/>
      <c r="R23" s="209"/>
      <c r="S23" s="209"/>
      <c r="T23" s="5"/>
      <c r="U23" s="5"/>
    </row>
    <row r="24" spans="1:27" ht="21" customHeight="1" x14ac:dyDescent="0.15"/>
    <row r="25" spans="1:27" ht="17.25" customHeight="1" x14ac:dyDescent="0.1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row>
    <row r="26" spans="1:27" ht="17.25" customHeight="1" x14ac:dyDescent="0.15"/>
    <row r="27" spans="1:27" ht="17.25" customHeight="1" x14ac:dyDescent="0.15">
      <c r="A27" s="3" t="s">
        <v>38</v>
      </c>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7" ht="17.25" customHeight="1" x14ac:dyDescent="0.15"/>
    <row r="29" spans="1:27" ht="17.25" customHeight="1" x14ac:dyDescent="0.15">
      <c r="A29" s="416" t="s">
        <v>85</v>
      </c>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row>
    <row r="30" spans="1:27" ht="17.25" customHeight="1" x14ac:dyDescent="0.15">
      <c r="A30" s="416"/>
      <c r="B30" s="416"/>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row>
    <row r="31" spans="1:27" ht="17.25" customHeight="1" x14ac:dyDescent="0.15">
      <c r="A31" s="416"/>
      <c r="B31" s="416"/>
      <c r="C31" s="416"/>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row>
    <row r="32" spans="1:27" ht="17.25" customHeight="1" x14ac:dyDescent="0.15">
      <c r="A32" s="416"/>
      <c r="B32" s="416"/>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row>
    <row r="33" spans="3:26" ht="17.25" customHeight="1" x14ac:dyDescent="0.15">
      <c r="M33" s="415"/>
      <c r="N33" s="415"/>
      <c r="O33" s="415"/>
      <c r="P33" s="415"/>
      <c r="Q33" s="415"/>
      <c r="R33" s="415"/>
      <c r="S33" s="4"/>
      <c r="T33" s="4"/>
      <c r="U33" s="4"/>
      <c r="V33" s="4"/>
      <c r="W33" s="4"/>
      <c r="X33" s="4"/>
      <c r="Y33" s="4"/>
    </row>
    <row r="34" spans="3:26" s="1" customFormat="1" ht="17.25" customHeight="1" x14ac:dyDescent="0.15"/>
    <row r="35" spans="3:26" s="1" customFormat="1" ht="17.25" customHeight="1" x14ac:dyDescent="0.15">
      <c r="C35" s="218" t="s">
        <v>234</v>
      </c>
      <c r="D35" s="219"/>
      <c r="E35" s="219"/>
      <c r="F35" s="219"/>
      <c r="G35" s="219"/>
    </row>
    <row r="36" spans="3:26" s="1" customFormat="1" ht="19.5" customHeight="1" x14ac:dyDescent="0.15">
      <c r="J36" s="3"/>
      <c r="K36" s="3"/>
      <c r="L36" s="3"/>
      <c r="M36" s="388" t="s">
        <v>2</v>
      </c>
      <c r="N36" s="388"/>
      <c r="O36" s="388"/>
      <c r="P36" s="388"/>
      <c r="Q36" s="25"/>
      <c r="R36" s="210"/>
      <c r="S36" s="211"/>
      <c r="T36" s="211"/>
      <c r="U36" s="211"/>
      <c r="V36" s="211"/>
      <c r="W36" s="211"/>
      <c r="X36" s="211"/>
      <c r="Y36" s="211"/>
      <c r="Z36" s="219"/>
    </row>
    <row r="37" spans="3:26" s="1" customFormat="1" ht="19.5" customHeight="1" x14ac:dyDescent="0.15">
      <c r="J37" s="3" t="s">
        <v>0</v>
      </c>
      <c r="K37" s="3"/>
      <c r="L37" s="3"/>
      <c r="M37" s="383" t="s">
        <v>3</v>
      </c>
      <c r="N37" s="383"/>
      <c r="O37" s="383"/>
      <c r="P37" s="383"/>
      <c r="Q37" s="25"/>
      <c r="R37" s="210"/>
      <c r="S37" s="211"/>
      <c r="T37" s="211"/>
      <c r="U37" s="211"/>
      <c r="V37" s="211"/>
      <c r="W37" s="211"/>
      <c r="X37" s="211"/>
      <c r="Y37" s="211"/>
      <c r="Z37" s="219"/>
    </row>
    <row r="38" spans="3:26" s="1" customFormat="1" ht="19.5" customHeight="1" x14ac:dyDescent="0.15">
      <c r="J38" s="3"/>
      <c r="K38" s="3"/>
      <c r="L38" s="3"/>
      <c r="M38" s="3" t="s">
        <v>42</v>
      </c>
      <c r="N38" s="3"/>
      <c r="O38" s="3"/>
      <c r="P38" s="3"/>
      <c r="Q38" s="26"/>
      <c r="R38" s="210"/>
      <c r="S38" s="212"/>
      <c r="T38" s="212"/>
      <c r="U38" s="212"/>
      <c r="V38" s="212"/>
      <c r="W38" s="212"/>
      <c r="X38" s="212"/>
      <c r="Y38" s="213"/>
      <c r="Z38" s="219"/>
    </row>
    <row r="39" spans="3:26" s="1" customFormat="1" ht="19.5" customHeight="1" x14ac:dyDescent="0.15">
      <c r="J39" s="3"/>
      <c r="K39" s="3"/>
      <c r="L39" s="3"/>
      <c r="M39" s="383"/>
      <c r="N39" s="383"/>
      <c r="O39" s="383"/>
      <c r="P39" s="383"/>
      <c r="Q39" s="25"/>
      <c r="R39" s="25"/>
      <c r="S39" s="25"/>
      <c r="T39" s="25"/>
      <c r="U39" s="25"/>
      <c r="V39" s="25"/>
      <c r="W39" s="25"/>
      <c r="X39" s="25"/>
      <c r="Y39" s="25"/>
    </row>
  </sheetData>
  <mergeCells count="31">
    <mergeCell ref="N12:Z12"/>
    <mergeCell ref="N13:Z13"/>
    <mergeCell ref="N14:Z14"/>
    <mergeCell ref="N15:Z15"/>
    <mergeCell ref="N16:Z16"/>
    <mergeCell ref="M33:R33"/>
    <mergeCell ref="M36:P36"/>
    <mergeCell ref="M37:P37"/>
    <mergeCell ref="M39:P39"/>
    <mergeCell ref="A29:AA32"/>
    <mergeCell ref="C16:H16"/>
    <mergeCell ref="I16:M16"/>
    <mergeCell ref="C17:H17"/>
    <mergeCell ref="I17:M17"/>
    <mergeCell ref="N17:Z17"/>
    <mergeCell ref="C14:H14"/>
    <mergeCell ref="I14:M14"/>
    <mergeCell ref="C15:H15"/>
    <mergeCell ref="I15:M15"/>
    <mergeCell ref="C12:H12"/>
    <mergeCell ref="I12:M12"/>
    <mergeCell ref="C13:H13"/>
    <mergeCell ref="I13:M13"/>
    <mergeCell ref="C11:H11"/>
    <mergeCell ref="I11:M11"/>
    <mergeCell ref="T1:Z1"/>
    <mergeCell ref="A3:AA3"/>
    <mergeCell ref="A4:AA4"/>
    <mergeCell ref="J8:L8"/>
    <mergeCell ref="T8:V8"/>
    <mergeCell ref="N11:Z11"/>
  </mergeCells>
  <phoneticPr fontId="1"/>
  <pageMargins left="0.75" right="0.75" top="1" bottom="1" header="0.51200000000000001" footer="0.51200000000000001"/>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view="pageBreakPreview" topLeftCell="A16" zoomScaleNormal="100" zoomScaleSheetLayoutView="100" workbookViewId="0">
      <selection activeCell="AG20" sqref="AG20"/>
    </sheetView>
  </sheetViews>
  <sheetFormatPr defaultColWidth="9" defaultRowHeight="13.5" x14ac:dyDescent="0.15"/>
  <cols>
    <col min="1" max="1" width="3.125" style="3" customWidth="1"/>
    <col min="2" max="25" width="3.375" style="3" customWidth="1"/>
    <col min="26" max="26" width="3.125" style="3" customWidth="1"/>
    <col min="27" max="16384" width="9" style="3"/>
  </cols>
  <sheetData>
    <row r="1" spans="1:27" ht="17.25" customHeight="1" x14ac:dyDescent="0.15">
      <c r="A1" s="3" t="s">
        <v>159</v>
      </c>
      <c r="T1" s="383"/>
      <c r="U1" s="383"/>
      <c r="V1" s="383"/>
      <c r="W1" s="383"/>
      <c r="X1" s="383"/>
      <c r="Y1" s="383"/>
      <c r="Z1" s="383"/>
    </row>
    <row r="2" spans="1:27" ht="17.25" customHeight="1" x14ac:dyDescent="0.15"/>
    <row r="3" spans="1:27" ht="17.25" customHeight="1" x14ac:dyDescent="0.15">
      <c r="A3" s="282" t="s">
        <v>102</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row>
    <row r="4" spans="1:27" ht="17.25" customHeight="1" x14ac:dyDescent="0.15">
      <c r="A4" s="394" t="s">
        <v>43</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row>
    <row r="5" spans="1:27" ht="17.25" customHeight="1" x14ac:dyDescent="0.15">
      <c r="A5" s="6"/>
      <c r="B5" s="6"/>
      <c r="C5" s="6"/>
      <c r="D5" s="6"/>
      <c r="E5" s="6"/>
      <c r="F5" s="6"/>
      <c r="G5" s="6"/>
      <c r="H5" s="6"/>
      <c r="I5" s="6"/>
      <c r="J5" s="6"/>
      <c r="K5" s="6"/>
      <c r="L5" s="6"/>
      <c r="M5" s="6"/>
      <c r="N5" s="6"/>
      <c r="O5" s="6"/>
      <c r="P5" s="6"/>
      <c r="Q5" s="6"/>
      <c r="R5" s="6"/>
      <c r="S5" s="6"/>
      <c r="T5" s="6"/>
      <c r="U5" s="6"/>
      <c r="V5" s="6"/>
      <c r="W5" s="6"/>
      <c r="X5" s="6"/>
      <c r="Y5" s="6"/>
      <c r="Z5" s="6"/>
    </row>
    <row r="6" spans="1:27" ht="17.25" customHeight="1" x14ac:dyDescent="0.15">
      <c r="B6" s="27" t="s">
        <v>44</v>
      </c>
      <c r="C6" s="27"/>
      <c r="D6" s="27"/>
      <c r="E6" s="27"/>
      <c r="H6" s="27"/>
      <c r="I6" s="209"/>
      <c r="J6" s="209"/>
      <c r="K6" s="209"/>
      <c r="L6" s="209"/>
      <c r="M6" s="209"/>
      <c r="N6" s="209"/>
      <c r="O6" s="209"/>
      <c r="P6" s="209"/>
      <c r="Q6" s="209"/>
      <c r="R6" s="209"/>
      <c r="S6" s="209"/>
      <c r="T6" s="209"/>
      <c r="U6" s="209"/>
      <c r="V6" s="209"/>
      <c r="W6" s="209"/>
      <c r="X6" s="27"/>
      <c r="Y6" s="27"/>
    </row>
    <row r="7" spans="1:27" ht="17.25" customHeight="1" x14ac:dyDescent="0.15"/>
    <row r="8" spans="1:27" ht="17.25" customHeight="1" x14ac:dyDescent="0.15">
      <c r="B8" s="3" t="s">
        <v>45</v>
      </c>
      <c r="H8" s="28"/>
      <c r="I8" s="28"/>
      <c r="J8" s="395"/>
      <c r="K8" s="395"/>
      <c r="L8" s="395"/>
      <c r="M8" s="3" t="s">
        <v>46</v>
      </c>
      <c r="P8" s="3" t="s">
        <v>47</v>
      </c>
      <c r="T8" s="375"/>
      <c r="U8" s="375"/>
      <c r="V8" s="375"/>
      <c r="W8" s="3" t="s">
        <v>46</v>
      </c>
    </row>
    <row r="9" spans="1:27" ht="17.25" customHeight="1" x14ac:dyDescent="0.15"/>
    <row r="10" spans="1:27" ht="17.25" customHeight="1" x14ac:dyDescent="0.15">
      <c r="B10" s="3" t="s">
        <v>48</v>
      </c>
    </row>
    <row r="11" spans="1:27" ht="17.25" customHeight="1" x14ac:dyDescent="0.15">
      <c r="B11" s="3" t="s">
        <v>161</v>
      </c>
      <c r="N11" s="3" t="s">
        <v>162</v>
      </c>
    </row>
    <row r="12" spans="1:27" ht="17.25" customHeight="1" x14ac:dyDescent="0.15">
      <c r="C12" s="391" t="s">
        <v>49</v>
      </c>
      <c r="D12" s="392"/>
      <c r="E12" s="392"/>
      <c r="F12" s="392"/>
      <c r="G12" s="392"/>
      <c r="H12" s="392"/>
      <c r="I12" s="393" t="s">
        <v>50</v>
      </c>
      <c r="J12" s="393"/>
      <c r="K12" s="393"/>
      <c r="L12" s="393"/>
      <c r="M12" s="426"/>
      <c r="N12" s="95"/>
      <c r="O12" s="391" t="s">
        <v>49</v>
      </c>
      <c r="P12" s="392"/>
      <c r="Q12" s="392"/>
      <c r="R12" s="392"/>
      <c r="S12" s="392"/>
      <c r="T12" s="392"/>
      <c r="U12" s="397" t="s">
        <v>50</v>
      </c>
      <c r="V12" s="398"/>
      <c r="W12" s="398"/>
      <c r="X12" s="398"/>
      <c r="Y12" s="398"/>
      <c r="Z12" s="399"/>
      <c r="AA12" s="98"/>
    </row>
    <row r="13" spans="1:27" ht="21" customHeight="1" x14ac:dyDescent="0.15">
      <c r="C13" s="406"/>
      <c r="D13" s="407"/>
      <c r="E13" s="407"/>
      <c r="F13" s="407"/>
      <c r="G13" s="407"/>
      <c r="H13" s="407"/>
      <c r="I13" s="408"/>
      <c r="J13" s="408"/>
      <c r="K13" s="408"/>
      <c r="L13" s="408"/>
      <c r="M13" s="433"/>
      <c r="N13" s="96"/>
      <c r="O13" s="427"/>
      <c r="P13" s="418"/>
      <c r="Q13" s="418"/>
      <c r="R13" s="418"/>
      <c r="S13" s="418"/>
      <c r="T13" s="428"/>
      <c r="U13" s="417"/>
      <c r="V13" s="418"/>
      <c r="W13" s="418"/>
      <c r="X13" s="418"/>
      <c r="Y13" s="418"/>
      <c r="Z13" s="419"/>
      <c r="AA13" s="99"/>
    </row>
    <row r="14" spans="1:27" ht="21" customHeight="1" x14ac:dyDescent="0.15">
      <c r="C14" s="400"/>
      <c r="D14" s="401"/>
      <c r="E14" s="401"/>
      <c r="F14" s="401"/>
      <c r="G14" s="401"/>
      <c r="H14" s="401"/>
      <c r="I14" s="402"/>
      <c r="J14" s="402"/>
      <c r="K14" s="402"/>
      <c r="L14" s="402"/>
      <c r="M14" s="434"/>
      <c r="N14" s="96"/>
      <c r="O14" s="429"/>
      <c r="P14" s="421"/>
      <c r="Q14" s="421"/>
      <c r="R14" s="421"/>
      <c r="S14" s="421"/>
      <c r="T14" s="430"/>
      <c r="U14" s="420"/>
      <c r="V14" s="421"/>
      <c r="W14" s="421"/>
      <c r="X14" s="421"/>
      <c r="Y14" s="421"/>
      <c r="Z14" s="422"/>
      <c r="AA14" s="99"/>
    </row>
    <row r="15" spans="1:27" ht="21" customHeight="1" x14ac:dyDescent="0.15">
      <c r="C15" s="400"/>
      <c r="D15" s="401"/>
      <c r="E15" s="401"/>
      <c r="F15" s="401"/>
      <c r="G15" s="401"/>
      <c r="H15" s="401"/>
      <c r="I15" s="402"/>
      <c r="J15" s="402"/>
      <c r="K15" s="402"/>
      <c r="L15" s="402"/>
      <c r="M15" s="434"/>
      <c r="N15" s="96"/>
      <c r="O15" s="429"/>
      <c r="P15" s="421"/>
      <c r="Q15" s="421"/>
      <c r="R15" s="421"/>
      <c r="S15" s="421"/>
      <c r="T15" s="430"/>
      <c r="U15" s="420"/>
      <c r="V15" s="421"/>
      <c r="W15" s="421"/>
      <c r="X15" s="421"/>
      <c r="Y15" s="421"/>
      <c r="Z15" s="422"/>
      <c r="AA15" s="99"/>
    </row>
    <row r="16" spans="1:27" ht="21" customHeight="1" x14ac:dyDescent="0.15">
      <c r="C16" s="403"/>
      <c r="D16" s="404"/>
      <c r="E16" s="404"/>
      <c r="F16" s="404"/>
      <c r="G16" s="404"/>
      <c r="H16" s="404"/>
      <c r="I16" s="405"/>
      <c r="J16" s="405"/>
      <c r="K16" s="405"/>
      <c r="L16" s="405"/>
      <c r="M16" s="435"/>
      <c r="N16" s="97"/>
      <c r="O16" s="431"/>
      <c r="P16" s="424"/>
      <c r="Q16" s="424"/>
      <c r="R16" s="424"/>
      <c r="S16" s="424"/>
      <c r="T16" s="432"/>
      <c r="U16" s="423"/>
      <c r="V16" s="424"/>
      <c r="W16" s="424"/>
      <c r="X16" s="424"/>
      <c r="Y16" s="424"/>
      <c r="Z16" s="425"/>
      <c r="AA16" s="99"/>
    </row>
    <row r="17" spans="1:27" ht="21" customHeight="1" x14ac:dyDescent="0.15">
      <c r="C17" s="403"/>
      <c r="D17" s="404"/>
      <c r="E17" s="404"/>
      <c r="F17" s="404"/>
      <c r="G17" s="404"/>
      <c r="H17" s="404"/>
      <c r="I17" s="405"/>
      <c r="J17" s="405"/>
      <c r="K17" s="405"/>
      <c r="L17" s="405"/>
      <c r="M17" s="435"/>
      <c r="N17" s="97"/>
      <c r="O17" s="431"/>
      <c r="P17" s="424"/>
      <c r="Q17" s="424"/>
      <c r="R17" s="424"/>
      <c r="S17" s="424"/>
      <c r="T17" s="432"/>
      <c r="U17" s="423"/>
      <c r="V17" s="424"/>
      <c r="W17" s="424"/>
      <c r="X17" s="424"/>
      <c r="Y17" s="424"/>
      <c r="Z17" s="425"/>
      <c r="AA17" s="99"/>
    </row>
    <row r="18" spans="1:27" ht="21" customHeight="1" x14ac:dyDescent="0.15">
      <c r="C18" s="409"/>
      <c r="D18" s="410"/>
      <c r="E18" s="410"/>
      <c r="F18" s="410"/>
      <c r="G18" s="410"/>
      <c r="H18" s="410"/>
      <c r="I18" s="411"/>
      <c r="J18" s="411"/>
      <c r="K18" s="411"/>
      <c r="L18" s="411"/>
      <c r="M18" s="438"/>
      <c r="N18" s="97"/>
      <c r="O18" s="436"/>
      <c r="P18" s="413"/>
      <c r="Q18" s="413"/>
      <c r="R18" s="413"/>
      <c r="S18" s="413"/>
      <c r="T18" s="437"/>
      <c r="U18" s="412"/>
      <c r="V18" s="413"/>
      <c r="W18" s="413"/>
      <c r="X18" s="413"/>
      <c r="Y18" s="413"/>
      <c r="Z18" s="414"/>
      <c r="AA18" s="99"/>
    </row>
    <row r="19" spans="1:27" ht="24.75" customHeight="1" x14ac:dyDescent="0.15">
      <c r="C19" s="29"/>
    </row>
    <row r="20" spans="1:27" ht="21" customHeight="1" x14ac:dyDescent="0.15">
      <c r="B20" s="3" t="s">
        <v>52</v>
      </c>
      <c r="H20" s="30"/>
      <c r="I20" s="31"/>
      <c r="J20" s="215"/>
      <c r="K20" s="216" t="s">
        <v>70</v>
      </c>
      <c r="L20" s="216"/>
      <c r="M20" s="216" t="s">
        <v>53</v>
      </c>
      <c r="N20" s="217"/>
      <c r="O20" s="208"/>
      <c r="P20" s="208" t="s">
        <v>54</v>
      </c>
      <c r="Q20" s="217"/>
      <c r="R20" s="208"/>
      <c r="S20" s="209" t="s">
        <v>55</v>
      </c>
      <c r="T20" s="209"/>
      <c r="U20" s="5"/>
    </row>
    <row r="21" spans="1:27" ht="21" customHeight="1" x14ac:dyDescent="0.15">
      <c r="K21" s="33"/>
      <c r="L21" s="33"/>
      <c r="M21" s="33"/>
      <c r="N21" s="33"/>
      <c r="O21" s="33"/>
      <c r="P21" s="33"/>
      <c r="Q21" s="33"/>
      <c r="R21" s="33"/>
    </row>
    <row r="22" spans="1:27" ht="21" customHeight="1" x14ac:dyDescent="0.15">
      <c r="B22" s="3" t="s">
        <v>56</v>
      </c>
      <c r="H22" s="30"/>
      <c r="I22" s="31"/>
      <c r="J22" s="215"/>
      <c r="K22" s="216" t="s">
        <v>70</v>
      </c>
      <c r="L22" s="216"/>
      <c r="M22" s="208" t="s">
        <v>53</v>
      </c>
      <c r="N22" s="217"/>
      <c r="O22" s="208"/>
      <c r="P22" s="208" t="s">
        <v>54</v>
      </c>
      <c r="Q22" s="217"/>
      <c r="R22" s="208"/>
      <c r="S22" s="209" t="s">
        <v>55</v>
      </c>
      <c r="T22" s="209"/>
      <c r="U22" s="5"/>
    </row>
    <row r="23" spans="1:27" ht="21" customHeight="1" x14ac:dyDescent="0.15">
      <c r="K23" s="33"/>
      <c r="L23" s="33"/>
      <c r="M23" s="33"/>
      <c r="N23" s="33"/>
      <c r="O23" s="33"/>
      <c r="P23" s="33"/>
      <c r="Q23" s="33"/>
      <c r="R23" s="33"/>
    </row>
    <row r="24" spans="1:27" ht="21" customHeight="1" x14ac:dyDescent="0.15">
      <c r="B24" s="3" t="s">
        <v>57</v>
      </c>
      <c r="I24" s="5"/>
      <c r="J24" s="209"/>
      <c r="K24" s="209"/>
      <c r="L24" s="209"/>
      <c r="M24" s="209"/>
      <c r="N24" s="209"/>
      <c r="O24" s="209"/>
      <c r="P24" s="209"/>
      <c r="Q24" s="209"/>
      <c r="R24" s="209"/>
      <c r="S24" s="209"/>
      <c r="T24" s="209"/>
      <c r="U24" s="5"/>
    </row>
    <row r="25" spans="1:27" ht="21" customHeight="1" x14ac:dyDescent="0.15"/>
    <row r="26" spans="1:27" ht="17.25" customHeight="1" x14ac:dyDescent="0.1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row>
    <row r="27" spans="1:27" ht="17.25" customHeight="1" x14ac:dyDescent="0.15"/>
    <row r="28" spans="1:27" ht="17.25" customHeight="1" x14ac:dyDescent="0.15">
      <c r="A28" s="3" t="s">
        <v>38</v>
      </c>
      <c r="C28" s="6"/>
      <c r="D28" s="6"/>
      <c r="E28" s="6"/>
      <c r="F28" s="6"/>
      <c r="G28" s="6"/>
      <c r="H28" s="6"/>
      <c r="I28" s="6"/>
      <c r="J28" s="6"/>
      <c r="K28" s="6"/>
      <c r="L28" s="6"/>
      <c r="M28" s="6"/>
      <c r="N28" s="6"/>
      <c r="O28" s="6"/>
      <c r="P28" s="6"/>
      <c r="Q28" s="6"/>
      <c r="R28" s="6"/>
      <c r="S28" s="6"/>
      <c r="T28" s="6"/>
      <c r="U28" s="6"/>
      <c r="V28" s="6"/>
      <c r="W28" s="6"/>
      <c r="X28" s="6"/>
      <c r="Y28" s="6"/>
      <c r="Z28" s="6"/>
    </row>
    <row r="29" spans="1:27" ht="17.25" customHeight="1" x14ac:dyDescent="0.15"/>
    <row r="30" spans="1:27" ht="17.25" customHeight="1" x14ac:dyDescent="0.15">
      <c r="A30" s="3" t="s">
        <v>58</v>
      </c>
    </row>
    <row r="31" spans="1:27" ht="17.25" customHeight="1" x14ac:dyDescent="0.15">
      <c r="A31" s="3" t="s">
        <v>59</v>
      </c>
    </row>
    <row r="32" spans="1:27" ht="17.25" customHeight="1" x14ac:dyDescent="0.15">
      <c r="A32" s="3" t="s">
        <v>60</v>
      </c>
    </row>
    <row r="33" spans="3:26" ht="17.25" customHeight="1" x14ac:dyDescent="0.15">
      <c r="M33" s="415"/>
      <c r="N33" s="415"/>
      <c r="O33" s="415"/>
      <c r="P33" s="415"/>
      <c r="Q33" s="415"/>
      <c r="R33" s="415"/>
      <c r="S33" s="4"/>
      <c r="T33" s="4"/>
      <c r="U33" s="4"/>
      <c r="V33" s="4"/>
      <c r="W33" s="4"/>
      <c r="X33" s="4"/>
      <c r="Y33" s="4"/>
    </row>
    <row r="34" spans="3:26" s="1" customFormat="1" ht="17.25" customHeight="1" x14ac:dyDescent="0.15"/>
    <row r="35" spans="3:26" s="1" customFormat="1" ht="17.25" customHeight="1" x14ac:dyDescent="0.15">
      <c r="C35" s="218" t="s">
        <v>234</v>
      </c>
      <c r="D35" s="219"/>
      <c r="E35" s="219"/>
      <c r="F35" s="219"/>
      <c r="G35" s="219"/>
    </row>
    <row r="36" spans="3:26" s="1" customFormat="1" ht="19.5" customHeight="1" x14ac:dyDescent="0.15">
      <c r="J36" s="3"/>
      <c r="K36" s="3"/>
      <c r="L36" s="3"/>
      <c r="M36" s="388" t="s">
        <v>2</v>
      </c>
      <c r="N36" s="388"/>
      <c r="O36" s="388"/>
      <c r="P36" s="388"/>
      <c r="Q36" s="25"/>
      <c r="R36" s="210"/>
      <c r="S36" s="211"/>
      <c r="T36" s="211"/>
      <c r="U36" s="211"/>
      <c r="V36" s="211"/>
      <c r="W36" s="211"/>
      <c r="X36" s="211"/>
      <c r="Y36" s="211"/>
      <c r="Z36" s="219"/>
    </row>
    <row r="37" spans="3:26" s="1" customFormat="1" ht="19.5" customHeight="1" x14ac:dyDescent="0.15">
      <c r="J37" s="3" t="s">
        <v>0</v>
      </c>
      <c r="K37" s="3"/>
      <c r="L37" s="3"/>
      <c r="M37" s="383" t="s">
        <v>3</v>
      </c>
      <c r="N37" s="383"/>
      <c r="O37" s="383"/>
      <c r="P37" s="383"/>
      <c r="Q37" s="25"/>
      <c r="R37" s="210"/>
      <c r="S37" s="211"/>
      <c r="T37" s="211"/>
      <c r="U37" s="211"/>
      <c r="V37" s="211"/>
      <c r="W37" s="211"/>
      <c r="X37" s="211"/>
      <c r="Y37" s="211"/>
      <c r="Z37" s="219"/>
    </row>
    <row r="38" spans="3:26" s="1" customFormat="1" ht="19.5" customHeight="1" x14ac:dyDescent="0.15">
      <c r="J38" s="3"/>
      <c r="K38" s="3"/>
      <c r="L38" s="3"/>
      <c r="M38" s="3" t="s">
        <v>42</v>
      </c>
      <c r="N38" s="3"/>
      <c r="O38" s="3"/>
      <c r="P38" s="3"/>
      <c r="Q38" s="26"/>
      <c r="R38" s="210"/>
      <c r="S38" s="212"/>
      <c r="T38" s="212"/>
      <c r="U38" s="212"/>
      <c r="V38" s="212"/>
      <c r="W38" s="212"/>
      <c r="X38" s="212"/>
      <c r="Y38" s="213"/>
      <c r="Z38" s="219"/>
    </row>
    <row r="39" spans="3:26" s="1" customFormat="1" ht="19.5" customHeight="1" x14ac:dyDescent="0.15">
      <c r="J39" s="3"/>
      <c r="K39" s="3"/>
      <c r="L39" s="3"/>
      <c r="M39" s="383"/>
      <c r="N39" s="383"/>
      <c r="O39" s="383"/>
      <c r="P39" s="383"/>
      <c r="Q39" s="25"/>
      <c r="R39" s="25"/>
      <c r="S39" s="25"/>
      <c r="T39" s="25"/>
      <c r="U39" s="25"/>
      <c r="V39" s="25"/>
      <c r="W39" s="25"/>
      <c r="X39" s="25"/>
      <c r="Y39" s="25"/>
    </row>
  </sheetData>
  <mergeCells count="37">
    <mergeCell ref="U14:Z14"/>
    <mergeCell ref="U15:Z15"/>
    <mergeCell ref="U16:Z16"/>
    <mergeCell ref="U17:Z17"/>
    <mergeCell ref="M33:R33"/>
    <mergeCell ref="U18:Z18"/>
    <mergeCell ref="I16:M16"/>
    <mergeCell ref="M36:P36"/>
    <mergeCell ref="M37:P37"/>
    <mergeCell ref="M39:P39"/>
    <mergeCell ref="C17:H17"/>
    <mergeCell ref="I17:M17"/>
    <mergeCell ref="O18:T18"/>
    <mergeCell ref="O17:T17"/>
    <mergeCell ref="C18:H18"/>
    <mergeCell ref="I18:M18"/>
    <mergeCell ref="C16:H16"/>
    <mergeCell ref="O13:T13"/>
    <mergeCell ref="O14:T14"/>
    <mergeCell ref="O15:T15"/>
    <mergeCell ref="O16:T16"/>
    <mergeCell ref="C13:H13"/>
    <mergeCell ref="I13:M13"/>
    <mergeCell ref="C14:H14"/>
    <mergeCell ref="I14:M14"/>
    <mergeCell ref="C15:H15"/>
    <mergeCell ref="I15:M15"/>
    <mergeCell ref="U13:Z13"/>
    <mergeCell ref="C12:H12"/>
    <mergeCell ref="I12:M12"/>
    <mergeCell ref="T1:Z1"/>
    <mergeCell ref="A3:AA3"/>
    <mergeCell ref="A4:AA4"/>
    <mergeCell ref="J8:L8"/>
    <mergeCell ref="T8:V8"/>
    <mergeCell ref="O12:T12"/>
    <mergeCell ref="U12:Z12"/>
  </mergeCells>
  <phoneticPr fontId="1"/>
  <pageMargins left="0.75" right="0.75" top="1" bottom="1" header="0.51200000000000001" footer="0.51200000000000001"/>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別紙1-1</vt:lpstr>
      <vt:lpstr>別表(1-i)</vt:lpstr>
      <vt:lpstr>別表(1-ii) </vt:lpstr>
      <vt:lpstr>別紙1-2</vt:lpstr>
      <vt:lpstr>別表(2-i)</vt:lpstr>
      <vt:lpstr>別表(2-ii)</vt:lpstr>
      <vt:lpstr>別紙２</vt:lpstr>
      <vt:lpstr>別紙３-1</vt:lpstr>
      <vt:lpstr>別紙３-2</vt:lpstr>
      <vt:lpstr>別紙４</vt:lpstr>
      <vt:lpstr>別紙５</vt:lpstr>
      <vt:lpstr>別紙６</vt:lpstr>
      <vt:lpstr>別紙7-1</vt:lpstr>
      <vt:lpstr>別紙7-2</vt:lpstr>
      <vt:lpstr>'別紙1-1'!Print_Area</vt:lpstr>
      <vt:lpstr>'別紙1-2'!Print_Area</vt:lpstr>
      <vt:lpstr>別紙２!Print_Area</vt:lpstr>
      <vt:lpstr>'別紙３-1'!Print_Area</vt:lpstr>
      <vt:lpstr>'別紙３-2'!Print_Area</vt:lpstr>
      <vt:lpstr>別紙４!Print_Area</vt:lpstr>
      <vt:lpstr>別紙５!Print_Area</vt:lpstr>
      <vt:lpstr>別紙６!Print_Area</vt:lpstr>
      <vt:lpstr>'別紙7-1'!Print_Area</vt:lpstr>
      <vt:lpstr>'別紙7-2'!Print_Area</vt:lpstr>
      <vt:lpstr>'別表(1-i)'!Print_Titles</vt:lpstr>
      <vt:lpstr>'別表(1-ii) '!Print_Titles</vt:lpstr>
      <vt:lpstr>'別表(2-i)'!Print_Titles</vt:lpstr>
      <vt:lpstr>'別表(2-ii)'!Print_Titles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T10N01791</dc:creator>
  <cp:lastModifiedBy>東京都</cp:lastModifiedBy>
  <cp:lastPrinted>2022-05-19T05:48:14Z</cp:lastPrinted>
  <dcterms:created xsi:type="dcterms:W3CDTF">1997-01-08T22:48:59Z</dcterms:created>
  <dcterms:modified xsi:type="dcterms:W3CDTF">2022-05-19T22:42:43Z</dcterms:modified>
</cp:coreProperties>
</file>